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6-2-Geothermal-Energy-Systems\Foerster\2019-003_Kirchberg\10.5880.GFZ.4.2.2019.003\2019-003_Foerster_KIB-NBZ_data_Excel\"/>
    </mc:Choice>
  </mc:AlternateContent>
  <bookViews>
    <workbookView xWindow="0" yWindow="0" windowWidth="28800" windowHeight="14130"/>
  </bookViews>
  <sheets>
    <sheet name="Tabelle1" sheetId="1" r:id="rId1"/>
    <sheet name="Tabelle2" sheetId="2" r:id="rId2"/>
    <sheet name="Tabelle3" sheetId="3" r:id="rId3"/>
  </sheets>
  <calcPr calcId="152511"/>
</workbook>
</file>

<file path=xl/calcChain.xml><?xml version="1.0" encoding="utf-8"?>
<calcChain xmlns="http://schemas.openxmlformats.org/spreadsheetml/2006/main">
  <c r="AN219" i="1" l="1"/>
  <c r="AN218" i="1"/>
  <c r="AN217" i="1"/>
  <c r="AN216" i="1"/>
  <c r="AN215" i="1"/>
  <c r="AN214" i="1"/>
  <c r="AN213" i="1"/>
  <c r="AN212" i="1"/>
  <c r="AN211" i="1"/>
  <c r="AN210" i="1"/>
  <c r="AN209" i="1"/>
  <c r="AN208" i="1"/>
  <c r="AN207" i="1"/>
  <c r="AN206" i="1"/>
  <c r="AN205" i="1"/>
  <c r="AN204" i="1"/>
  <c r="AN203" i="1"/>
  <c r="AN202" i="1"/>
  <c r="AN201" i="1"/>
  <c r="AN200" i="1"/>
  <c r="AN199" i="1"/>
  <c r="AN198" i="1"/>
  <c r="AN196" i="1"/>
  <c r="AN195" i="1"/>
  <c r="AN194" i="1"/>
  <c r="AN193" i="1"/>
  <c r="AN192" i="1"/>
  <c r="AN191" i="1"/>
  <c r="AN190" i="1"/>
  <c r="AN188" i="1"/>
  <c r="AN187" i="1"/>
  <c r="AN186" i="1"/>
  <c r="AN185" i="1"/>
  <c r="AN184" i="1"/>
  <c r="AN183" i="1"/>
  <c r="AN182" i="1"/>
  <c r="AN181" i="1"/>
  <c r="AN180" i="1"/>
  <c r="AN179" i="1"/>
  <c r="AN178" i="1"/>
  <c r="AN177" i="1"/>
  <c r="AN176" i="1"/>
  <c r="AN175" i="1"/>
  <c r="AN174" i="1"/>
  <c r="AN173" i="1"/>
  <c r="AN172" i="1"/>
  <c r="AN170" i="1"/>
  <c r="AN169" i="1"/>
  <c r="AM168" i="1"/>
  <c r="AN168" i="1" s="1"/>
  <c r="AM167" i="1"/>
  <c r="AN167" i="1" s="1"/>
  <c r="AN166" i="1"/>
  <c r="AN165" i="1"/>
  <c r="AM164" i="1"/>
  <c r="AN164" i="1" s="1"/>
  <c r="AN163" i="1"/>
  <c r="AN162" i="1"/>
  <c r="AM161" i="1"/>
  <c r="AN161" i="1" s="1"/>
  <c r="AN160" i="1"/>
  <c r="AM159" i="1"/>
  <c r="AN159" i="1" s="1"/>
  <c r="AN158" i="1"/>
  <c r="AN98" i="1" l="1"/>
  <c r="AN97" i="1"/>
  <c r="AN96" i="1"/>
  <c r="AN95" i="1"/>
  <c r="AN94" i="1"/>
  <c r="AN93" i="1"/>
  <c r="AN92" i="1"/>
  <c r="AN91" i="1"/>
  <c r="AN90" i="1"/>
  <c r="AN89" i="1"/>
  <c r="AN121" i="1"/>
  <c r="AN120" i="1"/>
  <c r="AN119" i="1"/>
  <c r="AN118" i="1"/>
  <c r="AN117" i="1"/>
  <c r="AN155" i="1"/>
  <c r="AN154" i="1"/>
  <c r="AN153" i="1"/>
  <c r="AN152" i="1"/>
  <c r="AN151" i="1"/>
  <c r="AN150" i="1"/>
  <c r="AN149" i="1"/>
  <c r="AN148" i="1"/>
  <c r="AN147" i="1"/>
  <c r="AN146" i="1"/>
  <c r="AN145" i="1"/>
  <c r="AN144" i="1"/>
  <c r="AN143" i="1"/>
  <c r="AN142" i="1"/>
  <c r="AN141" i="1"/>
  <c r="AN140" i="1"/>
  <c r="AN139" i="1"/>
  <c r="AN138" i="1"/>
  <c r="AN137" i="1"/>
  <c r="AN136" i="1"/>
  <c r="AN135" i="1"/>
  <c r="AN134" i="1"/>
  <c r="AN132" i="1"/>
  <c r="AN131" i="1"/>
  <c r="AN130" i="1"/>
  <c r="AN129" i="1"/>
  <c r="AN128" i="1"/>
  <c r="AN127" i="1"/>
  <c r="AN126" i="1"/>
  <c r="AN125" i="1"/>
  <c r="AN116" i="1"/>
  <c r="AN115" i="1"/>
  <c r="AN114" i="1"/>
  <c r="AN113" i="1"/>
  <c r="AN112" i="1"/>
  <c r="AN111" i="1"/>
  <c r="AN110" i="1"/>
  <c r="AN109" i="1"/>
  <c r="AN108" i="1"/>
  <c r="AN107" i="1"/>
  <c r="AN106" i="1"/>
  <c r="AN105" i="1"/>
  <c r="AN104" i="1"/>
  <c r="AN103" i="1"/>
  <c r="AN102" i="1"/>
  <c r="AN101" i="1"/>
  <c r="AN100" i="1"/>
  <c r="AN124" i="1"/>
  <c r="AN123" i="1"/>
  <c r="AN122" i="1"/>
  <c r="AN88" i="1"/>
  <c r="AN87" i="1"/>
  <c r="AN86" i="1"/>
  <c r="AN85" i="1"/>
  <c r="AN84" i="1"/>
  <c r="AN83" i="1"/>
  <c r="AN82" i="1"/>
  <c r="AN81" i="1"/>
  <c r="AN80" i="1"/>
  <c r="AN79" i="1"/>
  <c r="AN78" i="1"/>
  <c r="AN77" i="1"/>
  <c r="AN76" i="1"/>
  <c r="AN75" i="1"/>
  <c r="AN74" i="1"/>
  <c r="AN73" i="1"/>
  <c r="AN72" i="1"/>
  <c r="AN71" i="1"/>
  <c r="AN70" i="1"/>
  <c r="AN69" i="1"/>
  <c r="AN68" i="1"/>
  <c r="AM67" i="1"/>
  <c r="AN67" i="1" s="1"/>
  <c r="AM66" i="1"/>
  <c r="AN66" i="1" s="1"/>
  <c r="AM65" i="1"/>
  <c r="AN65" i="1" s="1"/>
  <c r="AM64" i="1"/>
  <c r="AN64" i="1" s="1"/>
  <c r="AM63" i="1"/>
  <c r="AN63" i="1" s="1"/>
  <c r="AM62" i="1"/>
  <c r="AN62" i="1" s="1"/>
  <c r="AM61" i="1"/>
  <c r="AN61" i="1" s="1"/>
  <c r="AM60" i="1"/>
  <c r="AN60" i="1" s="1"/>
  <c r="AM59" i="1"/>
  <c r="AN59" i="1" s="1"/>
  <c r="AM58" i="1"/>
  <c r="AN58" i="1" s="1"/>
  <c r="AM57" i="1"/>
  <c r="AN57" i="1" s="1"/>
  <c r="AN55" i="1"/>
  <c r="AN54" i="1"/>
  <c r="AN53" i="1"/>
  <c r="AN52" i="1"/>
  <c r="AN51" i="1"/>
  <c r="AM50" i="1"/>
  <c r="AN50" i="1" s="1"/>
  <c r="AM49" i="1"/>
  <c r="AN49" i="1" s="1"/>
  <c r="AM48" i="1"/>
  <c r="AN48" i="1" s="1"/>
  <c r="AM47" i="1"/>
  <c r="AN47" i="1" s="1"/>
  <c r="AM46" i="1"/>
  <c r="AN46" i="1" s="1"/>
  <c r="AM45" i="1"/>
  <c r="AN45" i="1" s="1"/>
  <c r="AM44" i="1"/>
  <c r="AN44" i="1" s="1"/>
  <c r="AM43" i="1"/>
  <c r="AN43" i="1" s="1"/>
  <c r="AM42" i="1"/>
  <c r="AN42" i="1" s="1"/>
  <c r="AM41" i="1"/>
  <c r="AN41" i="1" s="1"/>
  <c r="AM40" i="1"/>
  <c r="AN40" i="1" s="1"/>
  <c r="AM39" i="1"/>
  <c r="AN39" i="1" s="1"/>
  <c r="AM38" i="1"/>
  <c r="AN38" i="1" s="1"/>
  <c r="AM37" i="1"/>
  <c r="AN37" i="1" s="1"/>
  <c r="AM36" i="1"/>
  <c r="AN36" i="1" s="1"/>
  <c r="AM35" i="1"/>
  <c r="AN35" i="1" s="1"/>
  <c r="AM34" i="1"/>
  <c r="AN34" i="1" s="1"/>
  <c r="AN33" i="1"/>
  <c r="AM32" i="1"/>
  <c r="AN32" i="1" s="1"/>
  <c r="AN31" i="1"/>
  <c r="AN30" i="1"/>
  <c r="AN29" i="1"/>
  <c r="AN28" i="1"/>
  <c r="AN27" i="1"/>
  <c r="AN26" i="1"/>
  <c r="AN25" i="1"/>
  <c r="AN24" i="1"/>
  <c r="AN23" i="1"/>
  <c r="AN22" i="1"/>
  <c r="AN21" i="1"/>
  <c r="AN20" i="1"/>
  <c r="AN19" i="1"/>
  <c r="AN18" i="1"/>
  <c r="AN17" i="1"/>
  <c r="AN16" i="1"/>
  <c r="AN15" i="1"/>
  <c r="AN14" i="1"/>
  <c r="AN13" i="1"/>
  <c r="AN12" i="1"/>
  <c r="AN11" i="1"/>
  <c r="AN10" i="1"/>
  <c r="AN9" i="1"/>
  <c r="AN8" i="1"/>
</calcChain>
</file>

<file path=xl/sharedStrings.xml><?xml version="1.0" encoding="utf-8"?>
<sst xmlns="http://schemas.openxmlformats.org/spreadsheetml/2006/main" count="1032" uniqueCount="175">
  <si>
    <t>P2O5</t>
  </si>
  <si>
    <t>SiO2</t>
  </si>
  <si>
    <t>ZrO2</t>
  </si>
  <si>
    <t>HfO2</t>
  </si>
  <si>
    <t>ThO2</t>
  </si>
  <si>
    <t>UO2</t>
  </si>
  <si>
    <t>Al2O3</t>
  </si>
  <si>
    <t>Sc2O3</t>
  </si>
  <si>
    <t>Y2O3</t>
  </si>
  <si>
    <t>La2O3</t>
  </si>
  <si>
    <t>Ce2O3</t>
  </si>
  <si>
    <t>Nd2O3</t>
  </si>
  <si>
    <t>Sm2O3</t>
  </si>
  <si>
    <t>Gd2O3</t>
  </si>
  <si>
    <t>Dy2O3</t>
  </si>
  <si>
    <t>Yb2O3</t>
  </si>
  <si>
    <t>Lu2O3</t>
  </si>
  <si>
    <t>CaO</t>
  </si>
  <si>
    <t>FeO</t>
  </si>
  <si>
    <t>PbO</t>
  </si>
  <si>
    <t>F</t>
  </si>
  <si>
    <t>F=O2</t>
  </si>
  <si>
    <t>sum</t>
  </si>
  <si>
    <t>P</t>
  </si>
  <si>
    <t>Si</t>
  </si>
  <si>
    <t>Zr</t>
  </si>
  <si>
    <t>Hf</t>
  </si>
  <si>
    <t>Th</t>
  </si>
  <si>
    <t>U</t>
  </si>
  <si>
    <t>Al</t>
  </si>
  <si>
    <t>Sc</t>
  </si>
  <si>
    <t>Y</t>
  </si>
  <si>
    <t>La</t>
  </si>
  <si>
    <t>Ce</t>
  </si>
  <si>
    <t>Nd</t>
  </si>
  <si>
    <t>Sm</t>
  </si>
  <si>
    <t>Gd</t>
  </si>
  <si>
    <t>Dy</t>
  </si>
  <si>
    <t>Yb</t>
  </si>
  <si>
    <t>Lu</t>
  </si>
  <si>
    <t>Ca</t>
  </si>
  <si>
    <t>Fe</t>
  </si>
  <si>
    <t>Pb</t>
  </si>
  <si>
    <t>Zr/Hf</t>
  </si>
  <si>
    <t>FU P</t>
  </si>
  <si>
    <t>FU Si</t>
  </si>
  <si>
    <t>FU Zr</t>
  </si>
  <si>
    <t>FU  Hf</t>
  </si>
  <si>
    <t>FU Th</t>
  </si>
  <si>
    <t>FU U</t>
  </si>
  <si>
    <t>FU Al</t>
  </si>
  <si>
    <t>FU Sc</t>
  </si>
  <si>
    <t>FU Y</t>
  </si>
  <si>
    <t>FU La</t>
  </si>
  <si>
    <t>FU Ce</t>
  </si>
  <si>
    <t>FU Nd</t>
  </si>
  <si>
    <t>FU Sm</t>
  </si>
  <si>
    <t xml:space="preserve"> FU Gd</t>
  </si>
  <si>
    <t>FU Dy</t>
  </si>
  <si>
    <t>FU Yb</t>
  </si>
  <si>
    <t>FU Lu</t>
  </si>
  <si>
    <t>FuCa</t>
  </si>
  <si>
    <t>FU Fe</t>
  </si>
  <si>
    <t>FU Pb</t>
  </si>
  <si>
    <t>massif/pluton</t>
  </si>
  <si>
    <t>subintrusion</t>
  </si>
  <si>
    <t>Sample No.</t>
  </si>
  <si>
    <t>Latitude</t>
  </si>
  <si>
    <t>Longitude</t>
  </si>
  <si>
    <t>spot No.</t>
  </si>
  <si>
    <t>host mineral</t>
  </si>
  <si>
    <t>remarks</t>
  </si>
  <si>
    <t>WR - SiO2</t>
  </si>
  <si>
    <t>WR - TiO2</t>
  </si>
  <si>
    <t>WR - P2O5</t>
  </si>
  <si>
    <t>WR - A/CNK</t>
  </si>
  <si>
    <t>wt%</t>
  </si>
  <si>
    <t>sid</t>
  </si>
  <si>
    <t>1/1</t>
  </si>
  <si>
    <t>bright core</t>
  </si>
  <si>
    <t>1/2</t>
  </si>
  <si>
    <t>2/1</t>
  </si>
  <si>
    <t>3/1</t>
  </si>
  <si>
    <t>4/1</t>
  </si>
  <si>
    <t>5/1</t>
  </si>
  <si>
    <t>kfs</t>
  </si>
  <si>
    <t>6/1</t>
  </si>
  <si>
    <t>7/1</t>
  </si>
  <si>
    <t>8/1</t>
  </si>
  <si>
    <t>9/1</t>
  </si>
  <si>
    <t>10/1</t>
  </si>
  <si>
    <t>qtz</t>
  </si>
  <si>
    <t>11/1</t>
  </si>
  <si>
    <t>12/1</t>
  </si>
  <si>
    <t>13/1</t>
  </si>
  <si>
    <t>14/1</t>
  </si>
  <si>
    <t>15/1</t>
  </si>
  <si>
    <t>16/1</t>
  </si>
  <si>
    <t>17/1</t>
  </si>
  <si>
    <t>sid/qtz</t>
  </si>
  <si>
    <t>core</t>
  </si>
  <si>
    <t>2/2</t>
  </si>
  <si>
    <t>dark domain</t>
  </si>
  <si>
    <t>7/2</t>
  </si>
  <si>
    <t>8/2</t>
  </si>
  <si>
    <t>bright domain</t>
  </si>
  <si>
    <t>5/2</t>
  </si>
  <si>
    <t>6/2</t>
  </si>
  <si>
    <t>6/3</t>
  </si>
  <si>
    <t>dark core</t>
  </si>
  <si>
    <t>3/2</t>
  </si>
  <si>
    <t>3/3</t>
  </si>
  <si>
    <t>2/3</t>
  </si>
  <si>
    <t>fsp</t>
  </si>
  <si>
    <t>4/2</t>
  </si>
  <si>
    <t>rim</t>
  </si>
  <si>
    <t>bright rim</t>
  </si>
  <si>
    <t>WR - F</t>
  </si>
  <si>
    <t>reference</t>
  </si>
  <si>
    <t>Hochwert</t>
  </si>
  <si>
    <t>Rechtswert</t>
  </si>
  <si>
    <t>Kirchberg</t>
  </si>
  <si>
    <t>KIB</t>
  </si>
  <si>
    <t>qtz/fsp</t>
  </si>
  <si>
    <t>784/2</t>
  </si>
  <si>
    <t>alb</t>
  </si>
  <si>
    <t>784/1</t>
  </si>
  <si>
    <t>hem</t>
  </si>
  <si>
    <t>hem/qtz</t>
  </si>
  <si>
    <t>hem/sid</t>
  </si>
  <si>
    <t>alb/qtz</t>
  </si>
  <si>
    <t>kfs/qtz</t>
  </si>
  <si>
    <t>14/2</t>
  </si>
  <si>
    <t>17/2</t>
  </si>
  <si>
    <t>KIB3</t>
  </si>
  <si>
    <t>sid/fsp</t>
  </si>
  <si>
    <t>dark rim</t>
  </si>
  <si>
    <t>KIB2</t>
  </si>
  <si>
    <t>5/3</t>
  </si>
  <si>
    <t>6/4</t>
  </si>
  <si>
    <t>6/5</t>
  </si>
  <si>
    <t>KIB1/all</t>
  </si>
  <si>
    <t>KIB2/qtz</t>
  </si>
  <si>
    <t>very dark rim</t>
  </si>
  <si>
    <t>5/4</t>
  </si>
  <si>
    <t>11/2</t>
  </si>
  <si>
    <t>13/2</t>
  </si>
  <si>
    <t>intergrown with mnz</t>
  </si>
  <si>
    <t>very dark core</t>
  </si>
  <si>
    <t>very bright core</t>
  </si>
  <si>
    <t>very dark domain</t>
  </si>
  <si>
    <t>fsp/sid</t>
  </si>
  <si>
    <t>7/3</t>
  </si>
  <si>
    <t>1/3</t>
  </si>
  <si>
    <t>9/2</t>
  </si>
  <si>
    <t>9/3</t>
  </si>
  <si>
    <t>10/2</t>
  </si>
  <si>
    <t>Niederbobritzsch</t>
  </si>
  <si>
    <t>A-NBZ1</t>
  </si>
  <si>
    <t>NBZ</t>
  </si>
  <si>
    <t>NBZ3</t>
  </si>
  <si>
    <t>NBZ2</t>
  </si>
  <si>
    <t>NBZ1</t>
  </si>
  <si>
    <t>Förster et al. 1999</t>
  </si>
  <si>
    <t>A/c-KIB2</t>
  </si>
  <si>
    <t>A/b-KIB2</t>
  </si>
  <si>
    <t>A/a-KIB1</t>
  </si>
  <si>
    <t>WGS 84</t>
  </si>
  <si>
    <t>GK DHDN</t>
  </si>
  <si>
    <t>mineral</t>
  </si>
  <si>
    <t>zircon</t>
  </si>
  <si>
    <t>analyzed material</t>
  </si>
  <si>
    <t>These data are freely available under the Creative Commons Attribution 4.0 International Licence (CC BY 4.0)</t>
  </si>
  <si>
    <t xml:space="preserve">They are part of the following data publication and should be cited like: </t>
  </si>
  <si>
    <t>Förster, Hans-Jürgen (2019): Accessory Minerals in Felsic Igneous Rocks - Part 4: Composition of allanite-(Ce), monazite-(Ce), xenotime-(Y) and zircon from the multi-stage, weakly peraluminous F-poor granite massifs of Kirchberg and Niederbobritzsch (Erzgebirge−Vogtland metallogenic province, Germany). GFZ Data Services. http://doi.org/10.5880/GFZ.4.8.2019.001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</si>
</sst>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000"/>
  </numFmts>
  <fonts count="6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0" borderId="0" xfId="0" applyNumberFormat="1" applyFont="1"/>
    <xf numFmtId="165" fontId="1" fillId="0" borderId="0" xfId="0" applyNumberFormat="1" applyFont="1" applyAlignment="1" applyProtection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2" fontId="1" fillId="0" borderId="0" xfId="0" quotePrefix="1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/>
    <xf numFmtId="166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2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2" fontId="1" fillId="0" borderId="0" xfId="0" applyNumberFormat="1" applyFont="1" applyAlignment="1" applyProtection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19"/>
  <sheetViews>
    <sheetView tabSelected="1" workbookViewId="0">
      <selection activeCell="I2" sqref="I2"/>
    </sheetView>
  </sheetViews>
  <sheetFormatPr baseColWidth="10" defaultColWidth="11.453125" defaultRowHeight="13" x14ac:dyDescent="0.3"/>
  <cols>
    <col min="1" max="1" width="19.7265625" style="11" customWidth="1"/>
    <col min="2" max="2" width="11.1796875" style="11" bestFit="1" customWidth="1"/>
    <col min="3" max="3" width="9.7265625" style="11" bestFit="1" customWidth="1"/>
    <col min="4" max="4" width="12.1796875" style="11" customWidth="1"/>
    <col min="5" max="7" width="11" style="11" customWidth="1"/>
    <col min="8" max="8" width="12.54296875" style="24" customWidth="1"/>
    <col min="9" max="9" width="11" style="11" bestFit="1" customWidth="1"/>
    <col min="10" max="10" width="21" style="11" customWidth="1"/>
    <col min="11" max="12" width="8.81640625" style="11" bestFit="1" customWidth="1"/>
    <col min="13" max="13" width="9.453125" style="11" bestFit="1" customWidth="1"/>
    <col min="14" max="14" width="6" style="11" bestFit="1" customWidth="1"/>
    <col min="15" max="15" width="10" style="11" bestFit="1" customWidth="1"/>
    <col min="16" max="17" width="10" style="11" customWidth="1"/>
    <col min="18" max="20" width="5.453125" style="12" bestFit="1" customWidth="1"/>
    <col min="21" max="21" width="5" style="12" bestFit="1" customWidth="1"/>
    <col min="22" max="22" width="5.1796875" style="12" bestFit="1" customWidth="1"/>
    <col min="23" max="23" width="4.453125" style="12" bestFit="1" customWidth="1"/>
    <col min="24" max="24" width="5.81640625" style="12" bestFit="1" customWidth="1"/>
    <col min="25" max="25" width="6" style="12" bestFit="1" customWidth="1"/>
    <col min="26" max="26" width="5.1796875" style="12" bestFit="1" customWidth="1"/>
    <col min="27" max="27" width="6" style="12" bestFit="1" customWidth="1"/>
    <col min="28" max="28" width="6.1796875" style="12" bestFit="1" customWidth="1"/>
    <col min="29" max="29" width="6.453125" style="12" bestFit="1" customWidth="1"/>
    <col min="30" max="30" width="6.54296875" style="12" bestFit="1" customWidth="1"/>
    <col min="31" max="31" width="6.453125" style="12" bestFit="1" customWidth="1"/>
    <col min="32" max="32" width="6.26953125" style="12" bestFit="1" customWidth="1"/>
    <col min="33" max="33" width="6.1796875" style="12" bestFit="1" customWidth="1"/>
    <col min="34" max="34" width="6" style="12" bestFit="1" customWidth="1"/>
    <col min="35" max="38" width="4.453125" style="12" bestFit="1" customWidth="1"/>
    <col min="39" max="39" width="5.453125" style="12" bestFit="1" customWidth="1"/>
    <col min="40" max="40" width="6.453125" style="12" bestFit="1" customWidth="1"/>
    <col min="41" max="41" width="5.54296875" style="12" customWidth="1"/>
    <col min="42" max="42" width="4.453125" style="11" bestFit="1" customWidth="1"/>
    <col min="43" max="44" width="5.453125" style="11" bestFit="1" customWidth="1"/>
    <col min="45" max="61" width="4.453125" style="11" bestFit="1" customWidth="1"/>
    <col min="62" max="62" width="5.453125" style="11" bestFit="1" customWidth="1"/>
    <col min="63" max="63" width="5" style="12" customWidth="1"/>
    <col min="64" max="66" width="5.453125" style="11" bestFit="1" customWidth="1"/>
    <col min="67" max="67" width="5.54296875" style="11" bestFit="1" customWidth="1"/>
    <col min="68" max="74" width="5.453125" style="11" bestFit="1" customWidth="1"/>
    <col min="75" max="75" width="5.54296875" style="11" bestFit="1" customWidth="1"/>
    <col min="76" max="76" width="5.7265625" style="11" bestFit="1" customWidth="1"/>
    <col min="77" max="77" width="6" style="11" bestFit="1" customWidth="1"/>
    <col min="78" max="84" width="5.453125" style="11" bestFit="1" customWidth="1"/>
    <col min="85" max="85" width="2.1796875" style="12" customWidth="1"/>
    <col min="86" max="86" width="17.7265625" style="12" customWidth="1"/>
    <col min="87" max="16384" width="11.453125" style="12"/>
  </cols>
  <sheetData>
    <row r="1" spans="1:86" x14ac:dyDescent="0.3">
      <c r="A1" s="34" t="s">
        <v>172</v>
      </c>
    </row>
    <row r="2" spans="1:86" x14ac:dyDescent="0.3">
      <c r="A2" s="34" t="s">
        <v>173</v>
      </c>
    </row>
    <row r="3" spans="1:86" x14ac:dyDescent="0.3">
      <c r="A3" s="34" t="s">
        <v>174</v>
      </c>
    </row>
    <row r="5" spans="1:86" s="4" customFormat="1" ht="12" customHeight="1" x14ac:dyDescent="0.3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119</v>
      </c>
      <c r="G5" s="1" t="s">
        <v>120</v>
      </c>
      <c r="H5" s="22" t="s">
        <v>69</v>
      </c>
      <c r="I5" s="1" t="s">
        <v>70</v>
      </c>
      <c r="J5" s="1" t="s">
        <v>71</v>
      </c>
      <c r="K5" s="1" t="s">
        <v>72</v>
      </c>
      <c r="L5" s="1" t="s">
        <v>73</v>
      </c>
      <c r="M5" s="1" t="s">
        <v>74</v>
      </c>
      <c r="N5" s="1" t="s">
        <v>117</v>
      </c>
      <c r="O5" s="1" t="s">
        <v>75</v>
      </c>
      <c r="P5" s="1" t="s">
        <v>171</v>
      </c>
      <c r="Q5" s="1" t="s">
        <v>169</v>
      </c>
      <c r="R5" s="3" t="s">
        <v>0</v>
      </c>
      <c r="S5" s="3" t="s">
        <v>1</v>
      </c>
      <c r="T5" s="3" t="s">
        <v>2</v>
      </c>
      <c r="U5" s="3" t="s">
        <v>3</v>
      </c>
      <c r="V5" s="3" t="s">
        <v>4</v>
      </c>
      <c r="W5" s="3" t="s">
        <v>5</v>
      </c>
      <c r="X5" s="3" t="s">
        <v>6</v>
      </c>
      <c r="Y5" s="3" t="s">
        <v>7</v>
      </c>
      <c r="Z5" s="3" t="s">
        <v>8</v>
      </c>
      <c r="AA5" s="3" t="s">
        <v>9</v>
      </c>
      <c r="AB5" s="3" t="s">
        <v>10</v>
      </c>
      <c r="AC5" s="3" t="s">
        <v>11</v>
      </c>
      <c r="AD5" s="3" t="s">
        <v>12</v>
      </c>
      <c r="AE5" s="3" t="s">
        <v>13</v>
      </c>
      <c r="AF5" s="3" t="s">
        <v>14</v>
      </c>
      <c r="AG5" s="3" t="s">
        <v>15</v>
      </c>
      <c r="AH5" s="3" t="s">
        <v>16</v>
      </c>
      <c r="AI5" s="3" t="s">
        <v>17</v>
      </c>
      <c r="AJ5" s="3" t="s">
        <v>18</v>
      </c>
      <c r="AK5" s="3" t="s">
        <v>19</v>
      </c>
      <c r="AL5" s="3" t="s">
        <v>20</v>
      </c>
      <c r="AM5" s="3" t="s">
        <v>21</v>
      </c>
      <c r="AN5" s="3" t="s">
        <v>22</v>
      </c>
      <c r="AO5" s="3"/>
      <c r="AP5" s="3" t="s">
        <v>23</v>
      </c>
      <c r="AQ5" s="3" t="s">
        <v>24</v>
      </c>
      <c r="AR5" s="3" t="s">
        <v>25</v>
      </c>
      <c r="AS5" s="3" t="s">
        <v>26</v>
      </c>
      <c r="AT5" s="3" t="s">
        <v>27</v>
      </c>
      <c r="AU5" s="3" t="s">
        <v>28</v>
      </c>
      <c r="AV5" s="3" t="s">
        <v>29</v>
      </c>
      <c r="AW5" s="3" t="s">
        <v>30</v>
      </c>
      <c r="AX5" s="3" t="s">
        <v>31</v>
      </c>
      <c r="AY5" s="3" t="s">
        <v>32</v>
      </c>
      <c r="AZ5" s="3" t="s">
        <v>33</v>
      </c>
      <c r="BA5" s="3" t="s">
        <v>34</v>
      </c>
      <c r="BB5" s="3" t="s">
        <v>35</v>
      </c>
      <c r="BC5" s="3" t="s">
        <v>36</v>
      </c>
      <c r="BD5" s="3" t="s">
        <v>37</v>
      </c>
      <c r="BE5" s="3" t="s">
        <v>38</v>
      </c>
      <c r="BF5" s="3" t="s">
        <v>39</v>
      </c>
      <c r="BG5" s="3" t="s">
        <v>40</v>
      </c>
      <c r="BH5" s="3" t="s">
        <v>41</v>
      </c>
      <c r="BI5" s="3" t="s">
        <v>42</v>
      </c>
      <c r="BJ5" s="5" t="s">
        <v>43</v>
      </c>
      <c r="BK5" s="5"/>
      <c r="BL5" s="5" t="s">
        <v>44</v>
      </c>
      <c r="BM5" s="5" t="s">
        <v>45</v>
      </c>
      <c r="BN5" s="5" t="s">
        <v>46</v>
      </c>
      <c r="BO5" s="5" t="s">
        <v>47</v>
      </c>
      <c r="BP5" s="5" t="s">
        <v>48</v>
      </c>
      <c r="BQ5" s="5" t="s">
        <v>49</v>
      </c>
      <c r="BR5" s="5" t="s">
        <v>50</v>
      </c>
      <c r="BS5" s="5" t="s">
        <v>51</v>
      </c>
      <c r="BT5" s="5" t="s">
        <v>52</v>
      </c>
      <c r="BU5" s="5" t="s">
        <v>53</v>
      </c>
      <c r="BV5" s="5" t="s">
        <v>54</v>
      </c>
      <c r="BW5" s="5" t="s">
        <v>55</v>
      </c>
      <c r="BX5" s="5" t="s">
        <v>56</v>
      </c>
      <c r="BY5" s="5" t="s">
        <v>57</v>
      </c>
      <c r="BZ5" s="5" t="s">
        <v>58</v>
      </c>
      <c r="CA5" s="5" t="s">
        <v>59</v>
      </c>
      <c r="CB5" s="5" t="s">
        <v>60</v>
      </c>
      <c r="CC5" s="5" t="s">
        <v>61</v>
      </c>
      <c r="CD5" s="5" t="s">
        <v>62</v>
      </c>
      <c r="CE5" s="5" t="s">
        <v>63</v>
      </c>
      <c r="CF5" s="5" t="s">
        <v>22</v>
      </c>
      <c r="CH5" s="5" t="s">
        <v>118</v>
      </c>
    </row>
    <row r="6" spans="1:86" s="4" customFormat="1" ht="12" customHeight="1" x14ac:dyDescent="0.3">
      <c r="A6" s="2"/>
      <c r="B6" s="2"/>
      <c r="C6" s="2"/>
      <c r="D6" s="2" t="s">
        <v>167</v>
      </c>
      <c r="E6" s="2" t="s">
        <v>167</v>
      </c>
      <c r="F6" s="2" t="s">
        <v>168</v>
      </c>
      <c r="G6" s="2" t="s">
        <v>168</v>
      </c>
      <c r="H6" s="23"/>
      <c r="I6" s="2"/>
      <c r="J6" s="2"/>
      <c r="K6" s="2" t="s">
        <v>76</v>
      </c>
      <c r="L6" s="2" t="s">
        <v>76</v>
      </c>
      <c r="M6" s="2" t="s">
        <v>76</v>
      </c>
      <c r="N6" s="2" t="s">
        <v>76</v>
      </c>
      <c r="O6" s="2"/>
      <c r="P6" s="2"/>
      <c r="Q6" s="2"/>
      <c r="R6" s="2" t="s">
        <v>76</v>
      </c>
      <c r="S6" s="2" t="s">
        <v>76</v>
      </c>
      <c r="T6" s="2" t="s">
        <v>76</v>
      </c>
      <c r="U6" s="2" t="s">
        <v>76</v>
      </c>
      <c r="V6" s="2" t="s">
        <v>76</v>
      </c>
      <c r="W6" s="2" t="s">
        <v>76</v>
      </c>
      <c r="X6" s="2" t="s">
        <v>76</v>
      </c>
      <c r="Y6" s="2" t="s">
        <v>76</v>
      </c>
      <c r="Z6" s="2" t="s">
        <v>76</v>
      </c>
      <c r="AA6" s="2" t="s">
        <v>76</v>
      </c>
      <c r="AB6" s="2" t="s">
        <v>76</v>
      </c>
      <c r="AC6" s="2" t="s">
        <v>76</v>
      </c>
      <c r="AD6" s="2" t="s">
        <v>76</v>
      </c>
      <c r="AE6" s="2" t="s">
        <v>76</v>
      </c>
      <c r="AF6" s="2" t="s">
        <v>76</v>
      </c>
      <c r="AG6" s="2" t="s">
        <v>76</v>
      </c>
      <c r="AH6" s="2" t="s">
        <v>76</v>
      </c>
      <c r="AI6" s="2" t="s">
        <v>76</v>
      </c>
      <c r="AJ6" s="2" t="s">
        <v>76</v>
      </c>
      <c r="AK6" s="2" t="s">
        <v>76</v>
      </c>
      <c r="AL6" s="2" t="s">
        <v>76</v>
      </c>
      <c r="AM6" s="15"/>
      <c r="AN6" s="2" t="s">
        <v>76</v>
      </c>
      <c r="AO6" s="15"/>
      <c r="AP6" s="2" t="s">
        <v>76</v>
      </c>
      <c r="AQ6" s="2" t="s">
        <v>76</v>
      </c>
      <c r="AR6" s="2" t="s">
        <v>76</v>
      </c>
      <c r="AS6" s="2" t="s">
        <v>76</v>
      </c>
      <c r="AT6" s="2" t="s">
        <v>76</v>
      </c>
      <c r="AU6" s="2" t="s">
        <v>76</v>
      </c>
      <c r="AV6" s="2" t="s">
        <v>76</v>
      </c>
      <c r="AW6" s="2" t="s">
        <v>76</v>
      </c>
      <c r="AX6" s="2" t="s">
        <v>76</v>
      </c>
      <c r="AY6" s="2" t="s">
        <v>76</v>
      </c>
      <c r="AZ6" s="2" t="s">
        <v>76</v>
      </c>
      <c r="BA6" s="2" t="s">
        <v>76</v>
      </c>
      <c r="BB6" s="2" t="s">
        <v>76</v>
      </c>
      <c r="BC6" s="2" t="s">
        <v>76</v>
      </c>
      <c r="BD6" s="2" t="s">
        <v>76</v>
      </c>
      <c r="BE6" s="2" t="s">
        <v>76</v>
      </c>
      <c r="BF6" s="2" t="s">
        <v>76</v>
      </c>
      <c r="BG6" s="2" t="s">
        <v>76</v>
      </c>
      <c r="BH6" s="2" t="s">
        <v>76</v>
      </c>
      <c r="BI6" s="2" t="s">
        <v>76</v>
      </c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19"/>
      <c r="CH6" s="19"/>
    </row>
    <row r="7" spans="1:86" s="4" customFormat="1" ht="12" customHeight="1" x14ac:dyDescent="0.3">
      <c r="A7" s="5"/>
      <c r="B7" s="5"/>
      <c r="C7" s="5"/>
      <c r="D7" s="5"/>
      <c r="E7" s="5"/>
      <c r="F7" s="5"/>
      <c r="G7" s="5"/>
      <c r="H7" s="6"/>
      <c r="I7" s="5"/>
      <c r="J7" s="5"/>
      <c r="K7" s="5"/>
      <c r="L7" s="5"/>
      <c r="M7" s="5"/>
      <c r="N7" s="5"/>
      <c r="O7" s="5"/>
      <c r="P7" s="5"/>
      <c r="Q7" s="5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</row>
    <row r="8" spans="1:86" s="4" customFormat="1" ht="12" customHeight="1" x14ac:dyDescent="0.35">
      <c r="A8" s="13" t="s">
        <v>121</v>
      </c>
      <c r="B8" s="14" t="s">
        <v>164</v>
      </c>
      <c r="C8" s="5">
        <v>1073</v>
      </c>
      <c r="D8" s="20">
        <v>50.56846067</v>
      </c>
      <c r="E8" s="20">
        <v>12.4840664</v>
      </c>
      <c r="F8" s="21">
        <v>5603750</v>
      </c>
      <c r="G8" s="21">
        <v>4534400</v>
      </c>
      <c r="H8" s="6" t="s">
        <v>78</v>
      </c>
      <c r="I8" s="5" t="s">
        <v>123</v>
      </c>
      <c r="J8" s="5" t="s">
        <v>109</v>
      </c>
      <c r="K8" s="5">
        <v>76.91</v>
      </c>
      <c r="L8" s="5">
        <v>5.1999999999999998E-2</v>
      </c>
      <c r="M8" s="5">
        <v>1.7999999999999999E-2</v>
      </c>
      <c r="N8" s="8">
        <v>0.02</v>
      </c>
      <c r="O8" s="5">
        <v>1.06</v>
      </c>
      <c r="P8" s="5" t="s">
        <v>169</v>
      </c>
      <c r="Q8" s="5" t="s">
        <v>170</v>
      </c>
      <c r="R8" s="3">
        <v>2.4E-2</v>
      </c>
      <c r="S8" s="3">
        <v>32.411999999999999</v>
      </c>
      <c r="T8" s="3">
        <v>66.756</v>
      </c>
      <c r="U8" s="3">
        <v>1.1559999999999999</v>
      </c>
      <c r="V8" s="3">
        <v>3.3000000000000002E-2</v>
      </c>
      <c r="W8" s="3">
        <v>2.3E-2</v>
      </c>
      <c r="X8" s="3">
        <v>0</v>
      </c>
      <c r="Y8" s="3">
        <v>1.4999999999999999E-2</v>
      </c>
      <c r="Z8" s="3">
        <v>0</v>
      </c>
      <c r="AA8" s="3"/>
      <c r="AB8" s="3">
        <v>0.01</v>
      </c>
      <c r="AC8" s="3">
        <v>0</v>
      </c>
      <c r="AD8" s="3">
        <v>1.7999999999999999E-2</v>
      </c>
      <c r="AE8" s="3">
        <v>5.8999999999999997E-2</v>
      </c>
      <c r="AF8" s="3">
        <v>0</v>
      </c>
      <c r="AG8" s="3">
        <v>2.7E-2</v>
      </c>
      <c r="AH8" s="3"/>
      <c r="AI8" s="3"/>
      <c r="AJ8" s="3">
        <v>3.9E-2</v>
      </c>
      <c r="AK8" s="3">
        <v>0</v>
      </c>
      <c r="AL8" s="3"/>
      <c r="AM8" s="3"/>
      <c r="AN8" s="3">
        <f t="shared" ref="AN8:AN72" si="0">SUM(R8:AL8)-AM8</f>
        <v>100.57200000000002</v>
      </c>
      <c r="AO8" s="3"/>
      <c r="AP8" s="3">
        <v>1.047408E-2</v>
      </c>
      <c r="AQ8" s="3">
        <v>15.15034116</v>
      </c>
      <c r="AR8" s="3">
        <v>49.399439999999998</v>
      </c>
      <c r="AS8" s="3">
        <v>0.97913199999999989</v>
      </c>
      <c r="AT8" s="3">
        <v>2.8974E-2</v>
      </c>
      <c r="AU8" s="3">
        <v>2.0263E-2</v>
      </c>
      <c r="AV8" s="3">
        <v>0</v>
      </c>
      <c r="AW8" s="3">
        <v>9.7649999999999994E-3</v>
      </c>
      <c r="AX8" s="3">
        <v>0</v>
      </c>
      <c r="AY8" s="3"/>
      <c r="AZ8" s="3">
        <v>8.5299999999999994E-3</v>
      </c>
      <c r="BA8" s="3">
        <v>0</v>
      </c>
      <c r="BB8" s="3">
        <v>1.5515999999999999E-2</v>
      </c>
      <c r="BC8" s="3">
        <v>5.1152999999999997E-2</v>
      </c>
      <c r="BD8" s="3">
        <v>0</v>
      </c>
      <c r="BE8" s="3">
        <v>2.3706000000000001E-2</v>
      </c>
      <c r="BF8" s="3"/>
      <c r="BG8" s="3"/>
      <c r="BH8" s="3">
        <v>3.0303E-2</v>
      </c>
      <c r="BI8" s="3">
        <v>0</v>
      </c>
      <c r="BJ8" s="7">
        <v>50.452278140230334</v>
      </c>
      <c r="BK8" s="3"/>
      <c r="BL8" s="8">
        <v>2.4859236956840782E-3</v>
      </c>
      <c r="BM8" s="8">
        <v>3.965643306435366</v>
      </c>
      <c r="BN8" s="8">
        <v>3.9826831562800367</v>
      </c>
      <c r="BO8" s="8">
        <v>4.0371267959754667E-2</v>
      </c>
      <c r="BP8" s="8">
        <v>9.1878904017775949E-4</v>
      </c>
      <c r="BQ8" s="8">
        <v>6.2616053525229773E-4</v>
      </c>
      <c r="BR8" s="8">
        <v>0</v>
      </c>
      <c r="BS8" s="8">
        <v>1.5990449127387095E-3</v>
      </c>
      <c r="BT8" s="8">
        <v>0</v>
      </c>
      <c r="BU8" s="8"/>
      <c r="BV8" s="8">
        <v>4.4792484028946864E-4</v>
      </c>
      <c r="BW8" s="8">
        <v>0</v>
      </c>
      <c r="BX8" s="8">
        <v>7.5891353876435914E-4</v>
      </c>
      <c r="BY8" s="8">
        <v>2.3929887241435294E-3</v>
      </c>
      <c r="BZ8" s="8">
        <v>0</v>
      </c>
      <c r="CA8" s="8">
        <v>1.0073398646388068E-3</v>
      </c>
      <c r="CB8" s="8"/>
      <c r="CC8" s="8"/>
      <c r="CD8" s="8">
        <v>3.9905124387495418E-3</v>
      </c>
      <c r="CE8" s="8">
        <v>0</v>
      </c>
      <c r="CF8" s="8">
        <v>8.0029253282655954</v>
      </c>
      <c r="CG8" s="9"/>
    </row>
    <row r="9" spans="1:86" s="4" customFormat="1" ht="12" customHeight="1" x14ac:dyDescent="0.35">
      <c r="A9" s="13" t="s">
        <v>122</v>
      </c>
      <c r="B9" s="14"/>
      <c r="C9" s="5"/>
      <c r="D9" s="5"/>
      <c r="E9" s="5"/>
      <c r="F9" s="5"/>
      <c r="G9" s="5"/>
      <c r="H9" s="6" t="s">
        <v>80</v>
      </c>
      <c r="I9" s="5"/>
      <c r="J9" s="5"/>
      <c r="K9" s="5"/>
      <c r="L9" s="5"/>
      <c r="M9" s="5"/>
      <c r="N9" s="5"/>
      <c r="O9" s="5"/>
      <c r="P9" s="5" t="s">
        <v>169</v>
      </c>
      <c r="Q9" s="5" t="s">
        <v>170</v>
      </c>
      <c r="R9" s="3">
        <v>0</v>
      </c>
      <c r="S9" s="3">
        <v>32.164000000000001</v>
      </c>
      <c r="T9" s="3">
        <v>66.849999999999994</v>
      </c>
      <c r="U9" s="3">
        <v>1.125</v>
      </c>
      <c r="V9" s="3">
        <v>2.3E-2</v>
      </c>
      <c r="W9" s="3">
        <v>3.3000000000000002E-2</v>
      </c>
      <c r="X9" s="3">
        <v>0</v>
      </c>
      <c r="Y9" s="3">
        <v>2.5999999999999999E-2</v>
      </c>
      <c r="Z9" s="3">
        <v>0</v>
      </c>
      <c r="AA9" s="3"/>
      <c r="AB9" s="3">
        <v>0</v>
      </c>
      <c r="AC9" s="3">
        <v>0</v>
      </c>
      <c r="AD9" s="3">
        <v>0</v>
      </c>
      <c r="AE9" s="3">
        <v>2.3E-2</v>
      </c>
      <c r="AF9" s="3">
        <v>0</v>
      </c>
      <c r="AG9" s="3">
        <v>5.2999999999999999E-2</v>
      </c>
      <c r="AH9" s="3"/>
      <c r="AI9" s="3"/>
      <c r="AJ9" s="3">
        <v>0</v>
      </c>
      <c r="AK9" s="3">
        <v>0</v>
      </c>
      <c r="AL9" s="3"/>
      <c r="AM9" s="3"/>
      <c r="AN9" s="3">
        <f t="shared" si="0"/>
        <v>100.29699999999998</v>
      </c>
      <c r="AO9" s="3"/>
      <c r="AP9" s="3">
        <v>0</v>
      </c>
      <c r="AQ9" s="3">
        <v>15.034418520000001</v>
      </c>
      <c r="AR9" s="3">
        <v>49.468999999999994</v>
      </c>
      <c r="AS9" s="3">
        <v>0.95287499999999992</v>
      </c>
      <c r="AT9" s="3">
        <v>2.0194E-2</v>
      </c>
      <c r="AU9" s="3">
        <v>2.9073000000000002E-2</v>
      </c>
      <c r="AV9" s="3">
        <v>0</v>
      </c>
      <c r="AW9" s="3">
        <v>1.6926E-2</v>
      </c>
      <c r="AX9" s="3">
        <v>0</v>
      </c>
      <c r="AY9" s="3"/>
      <c r="AZ9" s="3">
        <v>0</v>
      </c>
      <c r="BA9" s="3">
        <v>0</v>
      </c>
      <c r="BB9" s="3">
        <v>0</v>
      </c>
      <c r="BC9" s="3">
        <v>1.9941E-2</v>
      </c>
      <c r="BD9" s="3">
        <v>0</v>
      </c>
      <c r="BE9" s="3">
        <v>4.6533999999999999E-2</v>
      </c>
      <c r="BF9" s="3"/>
      <c r="BG9" s="3"/>
      <c r="BH9" s="3">
        <v>0</v>
      </c>
      <c r="BI9" s="3">
        <v>0</v>
      </c>
      <c r="BJ9" s="7">
        <v>51.915518824609734</v>
      </c>
      <c r="BK9" s="3"/>
      <c r="BL9" s="8">
        <v>0</v>
      </c>
      <c r="BM9" s="8">
        <v>3.9507673369327465</v>
      </c>
      <c r="BN9" s="8">
        <v>4.0039665968477696</v>
      </c>
      <c r="BO9" s="8">
        <v>3.9443065506071844E-2</v>
      </c>
      <c r="BP9" s="8">
        <v>6.428849884175218E-4</v>
      </c>
      <c r="BQ9" s="8">
        <v>9.019352874942287E-4</v>
      </c>
      <c r="BR9" s="8">
        <v>0</v>
      </c>
      <c r="BS9" s="8">
        <v>2.7825715070215417E-3</v>
      </c>
      <c r="BT9" s="8">
        <v>0</v>
      </c>
      <c r="BU9" s="8"/>
      <c r="BV9" s="8">
        <v>0</v>
      </c>
      <c r="BW9" s="8">
        <v>0</v>
      </c>
      <c r="BX9" s="8">
        <v>0</v>
      </c>
      <c r="BY9" s="8">
        <v>9.3652647551336384E-4</v>
      </c>
      <c r="BZ9" s="8">
        <v>0</v>
      </c>
      <c r="CA9" s="8">
        <v>1.9851426007961863E-3</v>
      </c>
      <c r="CB9" s="8"/>
      <c r="CC9" s="8"/>
      <c r="CD9" s="8">
        <v>0</v>
      </c>
      <c r="CE9" s="8">
        <v>0</v>
      </c>
      <c r="CF9" s="8">
        <v>8.00142606014583</v>
      </c>
      <c r="CG9" s="9"/>
    </row>
    <row r="10" spans="1:86" s="4" customFormat="1" ht="12" customHeight="1" x14ac:dyDescent="0.3">
      <c r="A10" s="5"/>
      <c r="B10" s="14"/>
      <c r="C10" s="5"/>
      <c r="D10" s="20"/>
      <c r="E10" s="20"/>
      <c r="F10" s="21"/>
      <c r="G10" s="21"/>
      <c r="H10" s="6" t="s">
        <v>81</v>
      </c>
      <c r="I10" s="5" t="s">
        <v>77</v>
      </c>
      <c r="J10" s="5" t="s">
        <v>109</v>
      </c>
      <c r="K10" s="3"/>
      <c r="L10" s="8"/>
      <c r="M10" s="3"/>
      <c r="N10" s="3"/>
      <c r="O10" s="5"/>
      <c r="P10" s="5" t="s">
        <v>169</v>
      </c>
      <c r="Q10" s="5" t="s">
        <v>170</v>
      </c>
      <c r="R10" s="3">
        <v>3.6999999999999998E-2</v>
      </c>
      <c r="S10" s="3">
        <v>31.89</v>
      </c>
      <c r="T10" s="3">
        <v>66.126999999999995</v>
      </c>
      <c r="U10" s="3">
        <v>1.1579999999999999</v>
      </c>
      <c r="V10" s="3">
        <v>0.192</v>
      </c>
      <c r="W10" s="3">
        <v>0.19600000000000001</v>
      </c>
      <c r="X10" s="3">
        <v>0</v>
      </c>
      <c r="Y10" s="3">
        <v>3.1E-2</v>
      </c>
      <c r="Z10" s="3">
        <v>0.44900000000000001</v>
      </c>
      <c r="AA10" s="3"/>
      <c r="AB10" s="3">
        <v>0</v>
      </c>
      <c r="AC10" s="3">
        <v>3.9E-2</v>
      </c>
      <c r="AD10" s="3">
        <v>0</v>
      </c>
      <c r="AE10" s="3">
        <v>9.9000000000000005E-2</v>
      </c>
      <c r="AF10" s="3">
        <v>8.8999999999999996E-2</v>
      </c>
      <c r="AG10" s="3">
        <v>0.15</v>
      </c>
      <c r="AH10" s="3"/>
      <c r="AI10" s="3"/>
      <c r="AJ10" s="3">
        <v>0</v>
      </c>
      <c r="AK10" s="3">
        <v>0</v>
      </c>
      <c r="AL10" s="3"/>
      <c r="AM10" s="3"/>
      <c r="AN10" s="3">
        <f t="shared" si="0"/>
        <v>100.45700000000001</v>
      </c>
      <c r="AO10" s="3"/>
      <c r="AP10" s="3">
        <v>1.6147539999999998E-2</v>
      </c>
      <c r="AQ10" s="3">
        <v>14.906342700000001</v>
      </c>
      <c r="AR10" s="3">
        <v>48.933979999999998</v>
      </c>
      <c r="AS10" s="3">
        <v>0.98082599999999986</v>
      </c>
      <c r="AT10" s="3">
        <v>0.168576</v>
      </c>
      <c r="AU10" s="3">
        <v>0.172676</v>
      </c>
      <c r="AV10" s="3">
        <v>0</v>
      </c>
      <c r="AW10" s="3">
        <v>2.0181000000000001E-2</v>
      </c>
      <c r="AX10" s="3">
        <v>0.35336300000000004</v>
      </c>
      <c r="AY10" s="3"/>
      <c r="AZ10" s="3">
        <v>0</v>
      </c>
      <c r="BA10" s="3">
        <v>3.3423000000000001E-2</v>
      </c>
      <c r="BB10" s="3">
        <v>0</v>
      </c>
      <c r="BC10" s="3">
        <v>8.5833000000000007E-2</v>
      </c>
      <c r="BD10" s="3">
        <v>7.7697000000000002E-2</v>
      </c>
      <c r="BE10" s="3">
        <v>0.13169999999999998</v>
      </c>
      <c r="BF10" s="3"/>
      <c r="BG10" s="3"/>
      <c r="BH10" s="3">
        <v>0</v>
      </c>
      <c r="BI10" s="3">
        <v>0</v>
      </c>
      <c r="BJ10" s="7">
        <v>49.890582019644675</v>
      </c>
      <c r="BK10" s="3"/>
      <c r="BL10" s="8">
        <v>3.8622199489738414E-3</v>
      </c>
      <c r="BM10" s="8">
        <v>3.9320683997031773</v>
      </c>
      <c r="BN10" s="8">
        <v>3.9757859816019598</v>
      </c>
      <c r="BO10" s="8">
        <v>4.0755088575522402E-2</v>
      </c>
      <c r="BP10" s="8">
        <v>5.3871841490561803E-3</v>
      </c>
      <c r="BQ10" s="8">
        <v>5.3774038492499683E-3</v>
      </c>
      <c r="BR10" s="8">
        <v>0</v>
      </c>
      <c r="BS10" s="8">
        <v>3.3303495818903738E-3</v>
      </c>
      <c r="BT10" s="8">
        <v>2.9461489608556737E-2</v>
      </c>
      <c r="BU10" s="8"/>
      <c r="BV10" s="8">
        <v>0</v>
      </c>
      <c r="BW10" s="8">
        <v>1.7173575728067516E-3</v>
      </c>
      <c r="BX10" s="8">
        <v>0</v>
      </c>
      <c r="BY10" s="8">
        <v>4.0465281084847799E-3</v>
      </c>
      <c r="BZ10" s="8">
        <v>3.5353836786088818E-3</v>
      </c>
      <c r="CA10" s="8">
        <v>5.6397810294084739E-3</v>
      </c>
      <c r="CB10" s="8"/>
      <c r="CC10" s="8"/>
      <c r="CD10" s="8">
        <v>0</v>
      </c>
      <c r="CE10" s="8">
        <v>0</v>
      </c>
      <c r="CF10" s="8">
        <v>8.0109671674076974</v>
      </c>
      <c r="CG10" s="9"/>
    </row>
    <row r="11" spans="1:86" s="4" customFormat="1" ht="12" customHeight="1" x14ac:dyDescent="0.3">
      <c r="A11" s="5"/>
      <c r="B11" s="5"/>
      <c r="C11" s="5"/>
      <c r="D11" s="5"/>
      <c r="E11" s="5"/>
      <c r="F11" s="5"/>
      <c r="G11" s="5"/>
      <c r="H11" s="6" t="s">
        <v>101</v>
      </c>
      <c r="I11" s="5"/>
      <c r="J11" s="5" t="s">
        <v>116</v>
      </c>
      <c r="K11" s="5"/>
      <c r="L11" s="5"/>
      <c r="M11" s="5"/>
      <c r="N11" s="5"/>
      <c r="O11" s="5"/>
      <c r="P11" s="5" t="s">
        <v>169</v>
      </c>
      <c r="Q11" s="5" t="s">
        <v>170</v>
      </c>
      <c r="R11" s="3">
        <v>0</v>
      </c>
      <c r="S11" s="3">
        <v>32.173999999999999</v>
      </c>
      <c r="T11" s="3">
        <v>65.881</v>
      </c>
      <c r="U11" s="3">
        <v>1.6779999999999999</v>
      </c>
      <c r="V11" s="3">
        <v>1.0999999999999999E-2</v>
      </c>
      <c r="W11" s="3">
        <v>0.17</v>
      </c>
      <c r="X11" s="3">
        <v>0</v>
      </c>
      <c r="Y11" s="3">
        <v>0</v>
      </c>
      <c r="Z11" s="3">
        <v>0</v>
      </c>
      <c r="AA11" s="3"/>
      <c r="AB11" s="3">
        <v>1.2999999999999999E-2</v>
      </c>
      <c r="AC11" s="3">
        <v>1.2999999999999999E-2</v>
      </c>
      <c r="AD11" s="3">
        <v>0</v>
      </c>
      <c r="AE11" s="3">
        <v>0</v>
      </c>
      <c r="AF11" s="3">
        <v>8.5000000000000006E-2</v>
      </c>
      <c r="AG11" s="3">
        <v>8.4000000000000005E-2</v>
      </c>
      <c r="AH11" s="3"/>
      <c r="AI11" s="3"/>
      <c r="AJ11" s="3">
        <v>0</v>
      </c>
      <c r="AK11" s="3">
        <v>1.9E-2</v>
      </c>
      <c r="AL11" s="3"/>
      <c r="AM11" s="3"/>
      <c r="AN11" s="3">
        <f t="shared" si="0"/>
        <v>100.12800000000001</v>
      </c>
      <c r="AO11" s="3"/>
      <c r="AP11" s="3">
        <v>0</v>
      </c>
      <c r="AQ11" s="3">
        <v>15.03909282</v>
      </c>
      <c r="AR11" s="3">
        <v>48.751939999999998</v>
      </c>
      <c r="AS11" s="3">
        <v>1.4212659999999999</v>
      </c>
      <c r="AT11" s="3">
        <v>9.6579999999999999E-3</v>
      </c>
      <c r="AU11" s="3">
        <v>0.14977000000000001</v>
      </c>
      <c r="AV11" s="3">
        <v>0</v>
      </c>
      <c r="AW11" s="3">
        <v>0</v>
      </c>
      <c r="AX11" s="3">
        <v>0</v>
      </c>
      <c r="AY11" s="3"/>
      <c r="AZ11" s="3">
        <v>1.1089E-2</v>
      </c>
      <c r="BA11" s="3">
        <v>1.1141E-2</v>
      </c>
      <c r="BB11" s="3">
        <v>0</v>
      </c>
      <c r="BC11" s="3">
        <v>0</v>
      </c>
      <c r="BD11" s="3">
        <v>7.4205000000000007E-2</v>
      </c>
      <c r="BE11" s="3">
        <v>7.3751999999999998E-2</v>
      </c>
      <c r="BF11" s="3"/>
      <c r="BG11" s="3"/>
      <c r="BH11" s="3">
        <v>0</v>
      </c>
      <c r="BI11" s="3">
        <v>1.7632000000000002E-2</v>
      </c>
      <c r="BJ11" s="7">
        <v>34.301770393437963</v>
      </c>
      <c r="BK11" s="3"/>
      <c r="BL11" s="8">
        <v>0</v>
      </c>
      <c r="BM11" s="8">
        <v>3.9679805511318995</v>
      </c>
      <c r="BN11" s="8">
        <v>3.9618889015104721</v>
      </c>
      <c r="BO11" s="8">
        <v>5.9069483183202445E-2</v>
      </c>
      <c r="BP11" s="8">
        <v>3.087103643384642E-4</v>
      </c>
      <c r="BQ11" s="8">
        <v>4.6651266264986536E-3</v>
      </c>
      <c r="BR11" s="8">
        <v>0</v>
      </c>
      <c r="BS11" s="8">
        <v>0</v>
      </c>
      <c r="BT11" s="8">
        <v>0</v>
      </c>
      <c r="BU11" s="8"/>
      <c r="BV11" s="8">
        <v>5.8695547609003166E-4</v>
      </c>
      <c r="BW11" s="8">
        <v>5.7258162586718963E-4</v>
      </c>
      <c r="BX11" s="8">
        <v>0</v>
      </c>
      <c r="BY11" s="8">
        <v>0</v>
      </c>
      <c r="BZ11" s="8">
        <v>3.3772515085795673E-3</v>
      </c>
      <c r="CA11" s="8">
        <v>3.1589896427961775E-3</v>
      </c>
      <c r="CB11" s="8"/>
      <c r="CC11" s="8"/>
      <c r="CD11" s="8">
        <v>0</v>
      </c>
      <c r="CE11" s="8">
        <v>6.3078698717329194E-4</v>
      </c>
      <c r="CF11" s="8">
        <v>8.0022393380569188</v>
      </c>
      <c r="CG11" s="9"/>
    </row>
    <row r="12" spans="1:86" s="4" customFormat="1" ht="12" customHeight="1" x14ac:dyDescent="0.3">
      <c r="A12" s="5"/>
      <c r="B12" s="14" t="s">
        <v>165</v>
      </c>
      <c r="C12" s="5" t="s">
        <v>124</v>
      </c>
      <c r="D12" s="20">
        <v>50.56846067</v>
      </c>
      <c r="E12" s="20">
        <v>12.4840664</v>
      </c>
      <c r="F12" s="21">
        <v>5603750</v>
      </c>
      <c r="G12" s="21">
        <v>4534400</v>
      </c>
      <c r="H12" s="6" t="s">
        <v>78</v>
      </c>
      <c r="I12" s="5" t="s">
        <v>113</v>
      </c>
      <c r="J12" s="5"/>
      <c r="K12" s="5">
        <v>77.069999999999993</v>
      </c>
      <c r="L12" s="5">
        <v>5.3999999999999999E-2</v>
      </c>
      <c r="M12" s="8">
        <v>0.06</v>
      </c>
      <c r="N12" s="8">
        <v>7.0000000000000007E-2</v>
      </c>
      <c r="O12" s="5">
        <v>1.08</v>
      </c>
      <c r="P12" s="5" t="s">
        <v>169</v>
      </c>
      <c r="Q12" s="5" t="s">
        <v>170</v>
      </c>
      <c r="R12" s="3">
        <v>5.1449999999999996</v>
      </c>
      <c r="S12" s="3">
        <v>27.555</v>
      </c>
      <c r="T12" s="3">
        <v>48.540999999999997</v>
      </c>
      <c r="U12" s="3">
        <v>2</v>
      </c>
      <c r="V12" s="3">
        <v>0.19700000000000001</v>
      </c>
      <c r="W12" s="3">
        <v>1.3260000000000001</v>
      </c>
      <c r="X12" s="3">
        <v>2.504</v>
      </c>
      <c r="Y12" s="3">
        <v>5.8999999999999997E-2</v>
      </c>
      <c r="Z12" s="3">
        <v>4.782</v>
      </c>
      <c r="AA12" s="3"/>
      <c r="AB12" s="3">
        <v>1.9E-2</v>
      </c>
      <c r="AC12" s="3">
        <v>1.4999999999999999E-2</v>
      </c>
      <c r="AD12" s="3">
        <v>6.3E-2</v>
      </c>
      <c r="AE12" s="3">
        <v>0.26200000000000001</v>
      </c>
      <c r="AF12" s="3">
        <v>0.16300000000000001</v>
      </c>
      <c r="AG12" s="3">
        <v>0.32600000000000001</v>
      </c>
      <c r="AH12" s="3"/>
      <c r="AI12" s="3">
        <v>0.78900000000000003</v>
      </c>
      <c r="AJ12" s="3">
        <v>1.669</v>
      </c>
      <c r="AK12" s="3">
        <v>6.3E-2</v>
      </c>
      <c r="AL12" s="3"/>
      <c r="AM12" s="3"/>
      <c r="AN12" s="3">
        <f t="shared" si="0"/>
        <v>95.477999999999994</v>
      </c>
      <c r="AO12" s="3"/>
      <c r="AP12" s="3">
        <v>2.2453808999999998</v>
      </c>
      <c r="AQ12" s="3">
        <v>12.88003365</v>
      </c>
      <c r="AR12" s="3">
        <v>35.920339999999996</v>
      </c>
      <c r="AS12" s="3">
        <v>1.694</v>
      </c>
      <c r="AT12" s="3">
        <v>0.17296600000000001</v>
      </c>
      <c r="AU12" s="3">
        <v>1.1682060000000001</v>
      </c>
      <c r="AV12" s="3">
        <v>1.324616</v>
      </c>
      <c r="AW12" s="3">
        <v>3.8408999999999999E-2</v>
      </c>
      <c r="AX12" s="3">
        <v>3.7634340000000002</v>
      </c>
      <c r="AY12" s="3"/>
      <c r="AZ12" s="3">
        <v>1.6206999999999999E-2</v>
      </c>
      <c r="BA12" s="3">
        <v>1.2855E-2</v>
      </c>
      <c r="BB12" s="3">
        <v>5.4306E-2</v>
      </c>
      <c r="BC12" s="3">
        <v>0.22715399999999999</v>
      </c>
      <c r="BD12" s="3">
        <v>0.14229900000000001</v>
      </c>
      <c r="BE12" s="3">
        <v>0.28622800000000004</v>
      </c>
      <c r="BF12" s="3"/>
      <c r="BG12" s="3">
        <v>0.58464899999999997</v>
      </c>
      <c r="BH12" s="3">
        <v>1.296813</v>
      </c>
      <c r="BI12" s="3">
        <v>5.8464000000000002E-2</v>
      </c>
      <c r="BJ12" s="7">
        <v>21.204451003541912</v>
      </c>
      <c r="BK12" s="3"/>
      <c r="BL12" s="8">
        <v>0.55245273082091984</v>
      </c>
      <c r="BM12" s="8">
        <v>3.4949537019383192</v>
      </c>
      <c r="BN12" s="8">
        <v>3.0021152709409131</v>
      </c>
      <c r="BO12" s="8">
        <v>7.240653160610741E-2</v>
      </c>
      <c r="BP12" s="8">
        <v>5.6859270782274179E-3</v>
      </c>
      <c r="BQ12" s="8">
        <v>3.7422653060963151E-2</v>
      </c>
      <c r="BR12" s="8">
        <v>0.37430883923584868</v>
      </c>
      <c r="BS12" s="8">
        <v>6.520105273216727E-3</v>
      </c>
      <c r="BT12" s="8">
        <v>0.32276943292010785</v>
      </c>
      <c r="BU12" s="8"/>
      <c r="BV12" s="8">
        <v>8.8225055800215263E-4</v>
      </c>
      <c r="BW12" s="8">
        <v>6.7945679846137693E-4</v>
      </c>
      <c r="BX12" s="8">
        <v>2.7535536215140899E-3</v>
      </c>
      <c r="BY12" s="8">
        <v>1.101597965409222E-2</v>
      </c>
      <c r="BZ12" s="8">
        <v>6.6605273705173046E-3</v>
      </c>
      <c r="CA12" s="8">
        <v>1.2608489185967086E-2</v>
      </c>
      <c r="CB12" s="8"/>
      <c r="CC12" s="8">
        <v>0.1072182827972053</v>
      </c>
      <c r="CD12" s="8">
        <v>0.17703274025867746</v>
      </c>
      <c r="CE12" s="8">
        <v>2.1510287161612758E-3</v>
      </c>
      <c r="CF12" s="8">
        <v>8.1896375018352217</v>
      </c>
      <c r="CG12" s="9"/>
    </row>
    <row r="13" spans="1:86" s="4" customFormat="1" ht="12" customHeight="1" x14ac:dyDescent="0.3">
      <c r="A13" s="5"/>
      <c r="B13" s="5"/>
      <c r="C13" s="5"/>
      <c r="D13" s="5"/>
      <c r="E13" s="5"/>
      <c r="F13" s="5"/>
      <c r="G13" s="5"/>
      <c r="H13" s="6" t="s">
        <v>81</v>
      </c>
      <c r="I13" s="5" t="s">
        <v>113</v>
      </c>
      <c r="J13" s="5"/>
      <c r="K13" s="5"/>
      <c r="L13" s="5"/>
      <c r="M13" s="5"/>
      <c r="N13" s="5"/>
      <c r="O13" s="5"/>
      <c r="P13" s="5" t="s">
        <v>169</v>
      </c>
      <c r="Q13" s="5" t="s">
        <v>170</v>
      </c>
      <c r="R13" s="3">
        <v>0.61399999999999999</v>
      </c>
      <c r="S13" s="3">
        <v>28.38</v>
      </c>
      <c r="T13" s="3">
        <v>59.731000000000002</v>
      </c>
      <c r="U13" s="3">
        <v>2.9769999999999999</v>
      </c>
      <c r="V13" s="3">
        <v>0.17399999999999999</v>
      </c>
      <c r="W13" s="3">
        <v>1.4350000000000001</v>
      </c>
      <c r="X13" s="3">
        <v>0.20100000000000001</v>
      </c>
      <c r="Y13" s="3">
        <v>0.246</v>
      </c>
      <c r="Z13" s="3">
        <v>0.56100000000000005</v>
      </c>
      <c r="AA13" s="3"/>
      <c r="AB13" s="3">
        <v>0</v>
      </c>
      <c r="AC13" s="3">
        <v>0</v>
      </c>
      <c r="AD13" s="3">
        <v>2.8000000000000001E-2</v>
      </c>
      <c r="AE13" s="3">
        <v>1.6E-2</v>
      </c>
      <c r="AF13" s="3">
        <v>0.104</v>
      </c>
      <c r="AG13" s="3">
        <v>0.29699999999999999</v>
      </c>
      <c r="AH13" s="3"/>
      <c r="AI13" s="3">
        <v>0.35799999999999998</v>
      </c>
      <c r="AJ13" s="3">
        <v>5.2999999999999999E-2</v>
      </c>
      <c r="AK13" s="3">
        <v>7.0000000000000007E-2</v>
      </c>
      <c r="AL13" s="3"/>
      <c r="AM13" s="3"/>
      <c r="AN13" s="3">
        <f t="shared" si="0"/>
        <v>95.245000000000005</v>
      </c>
      <c r="AO13" s="3"/>
      <c r="AP13" s="3">
        <v>0.26796187999999999</v>
      </c>
      <c r="AQ13" s="3">
        <v>13.265663399999999</v>
      </c>
      <c r="AR13" s="3">
        <v>44.200940000000003</v>
      </c>
      <c r="AS13" s="3">
        <v>2.5215189999999996</v>
      </c>
      <c r="AT13" s="3">
        <v>0.15277199999999999</v>
      </c>
      <c r="AU13" s="3">
        <v>1.264235</v>
      </c>
      <c r="AV13" s="3">
        <v>0.10632900000000001</v>
      </c>
      <c r="AW13" s="3">
        <v>0.16014600000000001</v>
      </c>
      <c r="AX13" s="3">
        <v>0.44150700000000004</v>
      </c>
      <c r="AY13" s="3"/>
      <c r="AZ13" s="3">
        <v>0</v>
      </c>
      <c r="BA13" s="3">
        <v>0</v>
      </c>
      <c r="BB13" s="3">
        <v>2.4136000000000001E-2</v>
      </c>
      <c r="BC13" s="3">
        <v>1.3872000000000001E-2</v>
      </c>
      <c r="BD13" s="3">
        <v>9.0791999999999998E-2</v>
      </c>
      <c r="BE13" s="3">
        <v>0.260766</v>
      </c>
      <c r="BF13" s="3"/>
      <c r="BG13" s="3">
        <v>0.26527799999999996</v>
      </c>
      <c r="BH13" s="3">
        <v>4.1181000000000002E-2</v>
      </c>
      <c r="BI13" s="3">
        <v>6.4960000000000004E-2</v>
      </c>
      <c r="BJ13" s="7">
        <v>17.529489169028672</v>
      </c>
      <c r="BK13" s="3"/>
      <c r="BL13" s="8">
        <v>6.9014503356567863E-2</v>
      </c>
      <c r="BM13" s="8">
        <v>3.7680412895418858</v>
      </c>
      <c r="BN13" s="8">
        <v>3.8670579528528237</v>
      </c>
      <c r="BO13" s="8">
        <v>0.1128207113984397</v>
      </c>
      <c r="BP13" s="8">
        <v>5.257103871673093E-3</v>
      </c>
      <c r="BQ13" s="8">
        <v>4.2394078602038136E-2</v>
      </c>
      <c r="BR13" s="8">
        <v>3.1452419989743054E-2</v>
      </c>
      <c r="BS13" s="8">
        <v>2.8457710283604134E-2</v>
      </c>
      <c r="BT13" s="8">
        <v>3.9637653696429402E-2</v>
      </c>
      <c r="BU13" s="8"/>
      <c r="BV13" s="8">
        <v>0</v>
      </c>
      <c r="BW13" s="8">
        <v>0</v>
      </c>
      <c r="BX13" s="8">
        <v>1.2810712075102429E-3</v>
      </c>
      <c r="BY13" s="8">
        <v>7.0421304667266506E-4</v>
      </c>
      <c r="BZ13" s="8">
        <v>4.4485308075669352E-3</v>
      </c>
      <c r="CA13" s="8">
        <v>1.2024420348881541E-2</v>
      </c>
      <c r="CB13" s="8"/>
      <c r="CC13" s="8">
        <v>5.092571334028681E-2</v>
      </c>
      <c r="CD13" s="8">
        <v>5.8848496955287068E-3</v>
      </c>
      <c r="CE13" s="8">
        <v>2.5018769684306227E-3</v>
      </c>
      <c r="CF13" s="8">
        <v>8.0419040990080823</v>
      </c>
      <c r="CG13" s="9"/>
    </row>
    <row r="14" spans="1:86" s="4" customFormat="1" ht="12" customHeight="1" x14ac:dyDescent="0.3">
      <c r="A14" s="5"/>
      <c r="B14" s="5"/>
      <c r="C14" s="5"/>
      <c r="D14" s="5"/>
      <c r="E14" s="5"/>
      <c r="F14" s="5"/>
      <c r="G14" s="5"/>
      <c r="H14" s="6" t="s">
        <v>82</v>
      </c>
      <c r="I14" s="5" t="s">
        <v>113</v>
      </c>
      <c r="J14" s="5"/>
      <c r="K14" s="5"/>
      <c r="L14" s="5"/>
      <c r="M14" s="5"/>
      <c r="N14" s="5"/>
      <c r="O14" s="5"/>
      <c r="P14" s="5" t="s">
        <v>169</v>
      </c>
      <c r="Q14" s="5" t="s">
        <v>170</v>
      </c>
      <c r="R14" s="3">
        <v>1.6739999999999999</v>
      </c>
      <c r="S14" s="3">
        <v>24.442</v>
      </c>
      <c r="T14" s="3">
        <v>45.643999999999998</v>
      </c>
      <c r="U14" s="3">
        <v>1.726</v>
      </c>
      <c r="V14" s="3">
        <v>2.4409999999999998</v>
      </c>
      <c r="W14" s="3">
        <v>1.3839999999999999</v>
      </c>
      <c r="X14" s="3">
        <v>1.1859999999999999</v>
      </c>
      <c r="Y14" s="3">
        <v>0.155</v>
      </c>
      <c r="Z14" s="3">
        <v>4.5419999999999998</v>
      </c>
      <c r="AA14" s="3"/>
      <c r="AB14" s="3">
        <v>8.7999999999999995E-2</v>
      </c>
      <c r="AC14" s="3">
        <v>0.159</v>
      </c>
      <c r="AD14" s="3">
        <v>0.128</v>
      </c>
      <c r="AE14" s="3">
        <v>0.73499999999999999</v>
      </c>
      <c r="AF14" s="3">
        <v>0.70899999999999996</v>
      </c>
      <c r="AG14" s="3">
        <v>1.032</v>
      </c>
      <c r="AH14" s="3"/>
      <c r="AI14" s="3">
        <v>1.327</v>
      </c>
      <c r="AJ14" s="3">
        <v>0.627</v>
      </c>
      <c r="AK14" s="3">
        <v>0</v>
      </c>
      <c r="AL14" s="3"/>
      <c r="AM14" s="3"/>
      <c r="AN14" s="3">
        <f t="shared" si="0"/>
        <v>87.998999999999981</v>
      </c>
      <c r="AO14" s="3"/>
      <c r="AP14" s="3">
        <v>0.73056707999999992</v>
      </c>
      <c r="AQ14" s="3">
        <v>11.42492406</v>
      </c>
      <c r="AR14" s="3">
        <v>33.776559999999996</v>
      </c>
      <c r="AS14" s="3">
        <v>1.4619219999999999</v>
      </c>
      <c r="AT14" s="3">
        <v>2.1431979999999999</v>
      </c>
      <c r="AU14" s="3">
        <v>1.2193039999999999</v>
      </c>
      <c r="AV14" s="3">
        <v>0.62739400000000001</v>
      </c>
      <c r="AW14" s="3">
        <v>0.10090500000000001</v>
      </c>
      <c r="AX14" s="3">
        <v>3.574554</v>
      </c>
      <c r="AY14" s="3"/>
      <c r="AZ14" s="3">
        <v>7.5063999999999992E-2</v>
      </c>
      <c r="BA14" s="3">
        <v>0.136263</v>
      </c>
      <c r="BB14" s="3">
        <v>0.110336</v>
      </c>
      <c r="BC14" s="3">
        <v>0.63724499999999995</v>
      </c>
      <c r="BD14" s="3">
        <v>0.61895699999999998</v>
      </c>
      <c r="BE14" s="3">
        <v>0.90609600000000001</v>
      </c>
      <c r="BF14" s="3"/>
      <c r="BG14" s="3">
        <v>0.98330699999999993</v>
      </c>
      <c r="BH14" s="3">
        <v>0.48717900000000003</v>
      </c>
      <c r="BI14" s="3">
        <v>0</v>
      </c>
      <c r="BJ14" s="7">
        <v>23.104214862352435</v>
      </c>
      <c r="BK14" s="3"/>
      <c r="BL14" s="8">
        <v>0.20821070121625465</v>
      </c>
      <c r="BM14" s="8">
        <v>3.5910016024776628</v>
      </c>
      <c r="BN14" s="8">
        <v>3.2699430491589578</v>
      </c>
      <c r="BO14" s="8">
        <v>7.2381301476299287E-2</v>
      </c>
      <c r="BP14" s="8">
        <v>8.1609494238510272E-2</v>
      </c>
      <c r="BQ14" s="8">
        <v>4.5244416011236063E-2</v>
      </c>
      <c r="BR14" s="8">
        <v>0.20536115349789635</v>
      </c>
      <c r="BS14" s="8">
        <v>1.9841392208138152E-2</v>
      </c>
      <c r="BT14" s="8">
        <v>0.3551140086906267</v>
      </c>
      <c r="BU14" s="8"/>
      <c r="BV14" s="8">
        <v>4.7332436449821214E-3</v>
      </c>
      <c r="BW14" s="8">
        <v>8.3426795308177218E-3</v>
      </c>
      <c r="BX14" s="8">
        <v>6.4803849674818313E-3</v>
      </c>
      <c r="BY14" s="8">
        <v>3.579703204110548E-2</v>
      </c>
      <c r="BZ14" s="8">
        <v>3.3558697442923245E-2</v>
      </c>
      <c r="CA14" s="8">
        <v>4.6234162498092729E-2</v>
      </c>
      <c r="CB14" s="8"/>
      <c r="CC14" s="8">
        <v>0.20888180636594558</v>
      </c>
      <c r="CD14" s="8">
        <v>7.7037582084988288E-2</v>
      </c>
      <c r="CE14" s="8">
        <v>0</v>
      </c>
      <c r="CF14" s="8">
        <v>8.269772707551919</v>
      </c>
      <c r="CG14" s="9"/>
    </row>
    <row r="15" spans="1:86" s="4" customFormat="1" ht="12" customHeight="1" x14ac:dyDescent="0.3">
      <c r="A15" s="5"/>
      <c r="B15" s="5"/>
      <c r="C15" s="5"/>
      <c r="D15" s="5"/>
      <c r="E15" s="5"/>
      <c r="F15" s="5"/>
      <c r="G15" s="5"/>
      <c r="H15" s="6" t="s">
        <v>83</v>
      </c>
      <c r="I15" s="5" t="s">
        <v>125</v>
      </c>
      <c r="J15" s="5"/>
      <c r="K15" s="5"/>
      <c r="L15" s="5"/>
      <c r="M15" s="5"/>
      <c r="N15" s="5"/>
      <c r="O15" s="5"/>
      <c r="P15" s="5" t="s">
        <v>169</v>
      </c>
      <c r="Q15" s="5" t="s">
        <v>170</v>
      </c>
      <c r="R15" s="3">
        <v>0.879</v>
      </c>
      <c r="S15" s="3">
        <v>22.129000000000001</v>
      </c>
      <c r="T15" s="3">
        <v>47.741999999999997</v>
      </c>
      <c r="U15" s="3">
        <v>1.206</v>
      </c>
      <c r="V15" s="3">
        <v>0.91500000000000004</v>
      </c>
      <c r="W15" s="3">
        <v>5.0979999999999999</v>
      </c>
      <c r="X15" s="3">
        <v>2.1869999999999998</v>
      </c>
      <c r="Y15" s="3">
        <v>0.05</v>
      </c>
      <c r="Z15" s="3">
        <v>3.2869999999999999</v>
      </c>
      <c r="AA15" s="3"/>
      <c r="AB15" s="3">
        <v>0.189</v>
      </c>
      <c r="AC15" s="3">
        <v>0.30499999999999999</v>
      </c>
      <c r="AD15" s="3">
        <v>0.36799999999999999</v>
      </c>
      <c r="AE15" s="3">
        <v>0.56999999999999995</v>
      </c>
      <c r="AF15" s="3">
        <v>0.28499999999999998</v>
      </c>
      <c r="AG15" s="3">
        <v>0.54300000000000004</v>
      </c>
      <c r="AH15" s="3"/>
      <c r="AI15" s="3">
        <v>1.7450000000000001</v>
      </c>
      <c r="AJ15" s="3">
        <v>1.385</v>
      </c>
      <c r="AK15" s="3">
        <v>2.9000000000000001E-2</v>
      </c>
      <c r="AL15" s="3"/>
      <c r="AM15" s="3"/>
      <c r="AN15" s="3">
        <f t="shared" si="0"/>
        <v>88.912000000000006</v>
      </c>
      <c r="AO15" s="3"/>
      <c r="AP15" s="3">
        <v>0.38361318</v>
      </c>
      <c r="AQ15" s="3">
        <v>10.343758470000001</v>
      </c>
      <c r="AR15" s="3">
        <v>35.329079999999998</v>
      </c>
      <c r="AS15" s="3">
        <v>1.021482</v>
      </c>
      <c r="AT15" s="3">
        <v>0.80337000000000003</v>
      </c>
      <c r="AU15" s="3">
        <v>4.4913379999999998</v>
      </c>
      <c r="AV15" s="3">
        <v>1.1569229999999999</v>
      </c>
      <c r="AW15" s="3">
        <v>3.2550000000000003E-2</v>
      </c>
      <c r="AX15" s="3">
        <v>2.5868690000000001</v>
      </c>
      <c r="AY15" s="3"/>
      <c r="AZ15" s="3">
        <v>0.161217</v>
      </c>
      <c r="BA15" s="3">
        <v>0.26138499999999998</v>
      </c>
      <c r="BB15" s="3">
        <v>0.317216</v>
      </c>
      <c r="BC15" s="3">
        <v>0.49418999999999996</v>
      </c>
      <c r="BD15" s="3">
        <v>0.24880499999999997</v>
      </c>
      <c r="BE15" s="3">
        <v>0.47675400000000001</v>
      </c>
      <c r="BF15" s="3"/>
      <c r="BG15" s="3">
        <v>1.293045</v>
      </c>
      <c r="BH15" s="3">
        <v>1.0761450000000001</v>
      </c>
      <c r="BI15" s="3">
        <v>2.6912000000000002E-2</v>
      </c>
      <c r="BJ15" s="7">
        <v>34.586101370361881</v>
      </c>
      <c r="BK15" s="3"/>
      <c r="BL15" s="8">
        <v>0.11151425507805388</v>
      </c>
      <c r="BM15" s="8">
        <v>3.316153058320511</v>
      </c>
      <c r="BN15" s="8">
        <v>3.4885987433376608</v>
      </c>
      <c r="BO15" s="8">
        <v>5.1585402517132541E-2</v>
      </c>
      <c r="BP15" s="8">
        <v>3.1202394285142522E-2</v>
      </c>
      <c r="BQ15" s="8">
        <v>0.16998971563506654</v>
      </c>
      <c r="BR15" s="8">
        <v>0.38625695145877481</v>
      </c>
      <c r="BS15" s="8">
        <v>6.528364094704601E-3</v>
      </c>
      <c r="BT15" s="8">
        <v>0.26212853390610164</v>
      </c>
      <c r="BU15" s="8"/>
      <c r="BV15" s="8">
        <v>1.0368881516754413E-2</v>
      </c>
      <c r="BW15" s="8">
        <v>1.6323083253816321E-2</v>
      </c>
      <c r="BX15" s="8">
        <v>1.9003455330725529E-2</v>
      </c>
      <c r="BY15" s="8">
        <v>2.8315775243406636E-2</v>
      </c>
      <c r="BZ15" s="8">
        <v>1.3759341187312207E-2</v>
      </c>
      <c r="CA15" s="8">
        <v>2.481287266221684E-2</v>
      </c>
      <c r="CB15" s="8"/>
      <c r="CC15" s="8">
        <v>0.28016833060238844</v>
      </c>
      <c r="CD15" s="8">
        <v>0.17357165140428094</v>
      </c>
      <c r="CE15" s="8">
        <v>1.1698641264474953E-3</v>
      </c>
      <c r="CF15" s="8">
        <v>8.3914506739604988</v>
      </c>
      <c r="CG15" s="9"/>
    </row>
    <row r="16" spans="1:86" s="4" customFormat="1" ht="12" customHeight="1" x14ac:dyDescent="0.3">
      <c r="A16" s="5"/>
      <c r="B16" s="5"/>
      <c r="C16" s="5"/>
      <c r="D16" s="5"/>
      <c r="E16" s="5"/>
      <c r="F16" s="5"/>
      <c r="G16" s="5"/>
      <c r="H16" s="6" t="s">
        <v>114</v>
      </c>
      <c r="I16" s="5"/>
      <c r="J16" s="5"/>
      <c r="K16" s="5"/>
      <c r="L16" s="5"/>
      <c r="M16" s="5"/>
      <c r="N16" s="5"/>
      <c r="O16" s="5"/>
      <c r="P16" s="5" t="s">
        <v>169</v>
      </c>
      <c r="Q16" s="5" t="s">
        <v>170</v>
      </c>
      <c r="R16" s="3">
        <v>1.5269999999999999</v>
      </c>
      <c r="S16" s="3">
        <v>22.806000000000001</v>
      </c>
      <c r="T16" s="3">
        <v>47.636000000000003</v>
      </c>
      <c r="U16" s="3">
        <v>1.2629999999999999</v>
      </c>
      <c r="V16" s="3">
        <v>1.3260000000000001</v>
      </c>
      <c r="W16" s="3">
        <v>4.274</v>
      </c>
      <c r="X16" s="3">
        <v>1.7370000000000001</v>
      </c>
      <c r="Y16" s="3">
        <v>9.9000000000000005E-2</v>
      </c>
      <c r="Z16" s="3">
        <v>3.387</v>
      </c>
      <c r="AA16" s="3"/>
      <c r="AB16" s="3">
        <v>0.185</v>
      </c>
      <c r="AC16" s="3">
        <v>0.308</v>
      </c>
      <c r="AD16" s="3">
        <v>0.316</v>
      </c>
      <c r="AE16" s="3">
        <v>0.59199999999999997</v>
      </c>
      <c r="AF16" s="3">
        <v>0.45100000000000001</v>
      </c>
      <c r="AG16" s="3">
        <v>0.61299999999999999</v>
      </c>
      <c r="AH16" s="3"/>
      <c r="AI16" s="3">
        <v>2.11</v>
      </c>
      <c r="AJ16" s="3">
        <v>1.2030000000000001</v>
      </c>
      <c r="AK16" s="3">
        <v>0</v>
      </c>
      <c r="AL16" s="3"/>
      <c r="AM16" s="3"/>
      <c r="AN16" s="3">
        <f t="shared" si="0"/>
        <v>89.833000000000013</v>
      </c>
      <c r="AO16" s="3"/>
      <c r="AP16" s="3">
        <v>0.66641333999999997</v>
      </c>
      <c r="AQ16" s="3">
        <v>10.660208580000001</v>
      </c>
      <c r="AR16" s="3">
        <v>35.250640000000004</v>
      </c>
      <c r="AS16" s="3">
        <v>1.069761</v>
      </c>
      <c r="AT16" s="3">
        <v>1.164228</v>
      </c>
      <c r="AU16" s="3">
        <v>3.7653940000000001</v>
      </c>
      <c r="AV16" s="3">
        <v>0.91887300000000005</v>
      </c>
      <c r="AW16" s="3">
        <v>6.4449000000000006E-2</v>
      </c>
      <c r="AX16" s="3">
        <v>2.6655690000000001</v>
      </c>
      <c r="AY16" s="3"/>
      <c r="AZ16" s="3">
        <v>0.157805</v>
      </c>
      <c r="BA16" s="3">
        <v>0.26395599999999997</v>
      </c>
      <c r="BB16" s="3">
        <v>0.27239200000000002</v>
      </c>
      <c r="BC16" s="3">
        <v>0.51326399999999994</v>
      </c>
      <c r="BD16" s="3">
        <v>0.39372299999999999</v>
      </c>
      <c r="BE16" s="3">
        <v>0.53821399999999997</v>
      </c>
      <c r="BF16" s="3"/>
      <c r="BG16" s="3">
        <v>1.56351</v>
      </c>
      <c r="BH16" s="3">
        <v>0.93473100000000009</v>
      </c>
      <c r="BI16" s="3">
        <v>0</v>
      </c>
      <c r="BJ16" s="7">
        <v>32.951883645038478</v>
      </c>
      <c r="BK16" s="3"/>
      <c r="BL16" s="8">
        <v>0.18989863147664929</v>
      </c>
      <c r="BM16" s="8">
        <v>3.3501417560950455</v>
      </c>
      <c r="BN16" s="8">
        <v>3.4121411122666547</v>
      </c>
      <c r="BO16" s="8">
        <v>5.2957094783797606E-2</v>
      </c>
      <c r="BP16" s="8">
        <v>4.4325295118560176E-2</v>
      </c>
      <c r="BQ16" s="8">
        <v>0.13970071196687689</v>
      </c>
      <c r="BR16" s="8">
        <v>0.30072437382743222</v>
      </c>
      <c r="BS16" s="8">
        <v>1.2670998606912133E-2</v>
      </c>
      <c r="BT16" s="8">
        <v>0.26477140280812134</v>
      </c>
      <c r="BU16" s="8"/>
      <c r="BV16" s="8">
        <v>9.9490845468788672E-3</v>
      </c>
      <c r="BW16" s="8">
        <v>1.6158251301127025E-2</v>
      </c>
      <c r="BX16" s="8">
        <v>1.5996063653437375E-2</v>
      </c>
      <c r="BY16" s="8">
        <v>2.8828138034030518E-2</v>
      </c>
      <c r="BZ16" s="8">
        <v>2.1343744189001538E-2</v>
      </c>
      <c r="CA16" s="8">
        <v>2.7458637080853242E-2</v>
      </c>
      <c r="CB16" s="8"/>
      <c r="CC16" s="8">
        <v>0.33208354135108464</v>
      </c>
      <c r="CD16" s="8">
        <v>0.14778689842373163</v>
      </c>
      <c r="CE16" s="8">
        <v>0</v>
      </c>
      <c r="CF16" s="8">
        <v>8.3669357355301948</v>
      </c>
      <c r="CG16" s="9"/>
      <c r="CH16" s="5"/>
    </row>
    <row r="17" spans="1:86" s="4" customFormat="1" ht="12" customHeight="1" x14ac:dyDescent="0.3">
      <c r="A17" s="5"/>
      <c r="B17" s="5"/>
      <c r="C17" s="5"/>
      <c r="D17" s="5"/>
      <c r="E17" s="5"/>
      <c r="F17" s="5"/>
      <c r="G17" s="5"/>
      <c r="H17" s="6" t="s">
        <v>84</v>
      </c>
      <c r="I17" s="5" t="s">
        <v>85</v>
      </c>
      <c r="J17" s="5"/>
      <c r="K17" s="5"/>
      <c r="L17" s="5"/>
      <c r="M17" s="5"/>
      <c r="N17" s="5"/>
      <c r="O17" s="5"/>
      <c r="P17" s="5" t="s">
        <v>169</v>
      </c>
      <c r="Q17" s="5" t="s">
        <v>170</v>
      </c>
      <c r="R17" s="3">
        <v>1.296</v>
      </c>
      <c r="S17" s="3">
        <v>24.096</v>
      </c>
      <c r="T17" s="3">
        <v>53.448</v>
      </c>
      <c r="U17" s="3">
        <v>1.7170000000000001</v>
      </c>
      <c r="V17" s="3">
        <v>0.50900000000000001</v>
      </c>
      <c r="W17" s="3">
        <v>2.605</v>
      </c>
      <c r="X17" s="3">
        <v>1.343</v>
      </c>
      <c r="Y17" s="3">
        <v>0.32800000000000001</v>
      </c>
      <c r="Z17" s="3">
        <v>2.0710000000000002</v>
      </c>
      <c r="AA17" s="3"/>
      <c r="AB17" s="3">
        <v>0.04</v>
      </c>
      <c r="AC17" s="3">
        <v>0.112</v>
      </c>
      <c r="AD17" s="3">
        <v>6.0999999999999999E-2</v>
      </c>
      <c r="AE17" s="3">
        <v>0.30199999999999999</v>
      </c>
      <c r="AF17" s="3">
        <v>0.111</v>
      </c>
      <c r="AG17" s="3">
        <v>0.51500000000000001</v>
      </c>
      <c r="AH17" s="3"/>
      <c r="AI17" s="3">
        <v>1.302</v>
      </c>
      <c r="AJ17" s="3">
        <v>0.98</v>
      </c>
      <c r="AK17" s="3">
        <v>1.4E-2</v>
      </c>
      <c r="AL17" s="3"/>
      <c r="AM17" s="3"/>
      <c r="AN17" s="3">
        <f t="shared" si="0"/>
        <v>90.850000000000037</v>
      </c>
      <c r="AO17" s="3"/>
      <c r="AP17" s="3">
        <v>0.56560031999999993</v>
      </c>
      <c r="AQ17" s="3">
        <v>11.263193280000001</v>
      </c>
      <c r="AR17" s="3">
        <v>39.551519999999996</v>
      </c>
      <c r="AS17" s="3">
        <v>1.454299</v>
      </c>
      <c r="AT17" s="3">
        <v>0.44690200000000002</v>
      </c>
      <c r="AU17" s="3">
        <v>2.2950050000000002</v>
      </c>
      <c r="AV17" s="3">
        <v>0.71044700000000005</v>
      </c>
      <c r="AW17" s="3">
        <v>0.21352800000000002</v>
      </c>
      <c r="AX17" s="3">
        <v>1.6298770000000002</v>
      </c>
      <c r="AY17" s="3"/>
      <c r="AZ17" s="3">
        <v>3.4119999999999998E-2</v>
      </c>
      <c r="BA17" s="3">
        <v>9.5984E-2</v>
      </c>
      <c r="BB17" s="3">
        <v>5.2581999999999997E-2</v>
      </c>
      <c r="BC17" s="3">
        <v>0.26183400000000001</v>
      </c>
      <c r="BD17" s="3">
        <v>9.6903000000000003E-2</v>
      </c>
      <c r="BE17" s="3">
        <v>0.45217000000000002</v>
      </c>
      <c r="BF17" s="3"/>
      <c r="BG17" s="3">
        <v>0.96478200000000003</v>
      </c>
      <c r="BH17" s="3">
        <v>0.76146000000000003</v>
      </c>
      <c r="BI17" s="3">
        <v>1.2992E-2</v>
      </c>
      <c r="BJ17" s="7">
        <v>27.196278069365377</v>
      </c>
      <c r="BK17" s="3"/>
      <c r="BL17" s="8">
        <v>0.15582385668405344</v>
      </c>
      <c r="BM17" s="8">
        <v>3.422198275248916</v>
      </c>
      <c r="BN17" s="8">
        <v>3.7014279946090856</v>
      </c>
      <c r="BO17" s="8">
        <v>6.9604488445463186E-2</v>
      </c>
      <c r="BP17" s="8">
        <v>1.6450232623446012E-2</v>
      </c>
      <c r="BQ17" s="8">
        <v>8.232239159384927E-2</v>
      </c>
      <c r="BR17" s="8">
        <v>0.22479723913148894</v>
      </c>
      <c r="BS17" s="8">
        <v>4.0587812169594492E-2</v>
      </c>
      <c r="BT17" s="8">
        <v>0.15652442904324992</v>
      </c>
      <c r="BU17" s="8"/>
      <c r="BV17" s="8">
        <v>2.0797806536674802E-3</v>
      </c>
      <c r="BW17" s="8">
        <v>5.6807779509256964E-3</v>
      </c>
      <c r="BX17" s="8">
        <v>2.9853965435986344E-3</v>
      </c>
      <c r="BY17" s="8">
        <v>1.421830999527336E-2</v>
      </c>
      <c r="BZ17" s="8">
        <v>5.0788243562559865E-3</v>
      </c>
      <c r="CA17" s="8">
        <v>2.2303441490706458E-2</v>
      </c>
      <c r="CB17" s="8"/>
      <c r="CC17" s="8">
        <v>0.19811713103853365</v>
      </c>
      <c r="CD17" s="8">
        <v>0.11639719986579233</v>
      </c>
      <c r="CE17" s="8">
        <v>5.3524534188157432E-4</v>
      </c>
      <c r="CF17" s="8">
        <v>8.2371328267857802</v>
      </c>
      <c r="CG17" s="9"/>
    </row>
    <row r="18" spans="1:86" s="4" customFormat="1" ht="12" customHeight="1" x14ac:dyDescent="0.3">
      <c r="A18" s="5"/>
      <c r="B18" s="5"/>
      <c r="C18" s="5"/>
      <c r="D18" s="5"/>
      <c r="E18" s="5"/>
      <c r="F18" s="5"/>
      <c r="G18" s="5"/>
      <c r="H18" s="6" t="s">
        <v>86</v>
      </c>
      <c r="I18" s="5" t="s">
        <v>123</v>
      </c>
      <c r="J18" s="5"/>
      <c r="K18" s="5"/>
      <c r="L18" s="5"/>
      <c r="M18" s="5"/>
      <c r="N18" s="5"/>
      <c r="O18" s="5"/>
      <c r="P18" s="5" t="s">
        <v>169</v>
      </c>
      <c r="Q18" s="5" t="s">
        <v>170</v>
      </c>
      <c r="R18" s="3">
        <v>2.12</v>
      </c>
      <c r="S18" s="3">
        <v>25.800999999999998</v>
      </c>
      <c r="T18" s="3">
        <v>49.308999999999997</v>
      </c>
      <c r="U18" s="3">
        <v>1.48</v>
      </c>
      <c r="V18" s="3">
        <v>2.6240000000000001</v>
      </c>
      <c r="W18" s="3">
        <v>8.0589999999999993</v>
      </c>
      <c r="X18" s="3">
        <v>0.152</v>
      </c>
      <c r="Y18" s="3">
        <v>0.03</v>
      </c>
      <c r="Z18" s="3">
        <v>3.9580000000000002</v>
      </c>
      <c r="AA18" s="3"/>
      <c r="AB18" s="3">
        <v>1.9E-2</v>
      </c>
      <c r="AC18" s="3">
        <v>3.9E-2</v>
      </c>
      <c r="AD18" s="3">
        <v>0</v>
      </c>
      <c r="AE18" s="3">
        <v>0.26800000000000002</v>
      </c>
      <c r="AF18" s="3">
        <v>0.35399999999999998</v>
      </c>
      <c r="AG18" s="3">
        <v>0.84299999999999997</v>
      </c>
      <c r="AH18" s="3"/>
      <c r="AI18" s="3">
        <v>2.5000000000000001E-2</v>
      </c>
      <c r="AJ18" s="3">
        <v>2.5000000000000001E-2</v>
      </c>
      <c r="AK18" s="3">
        <v>0.313</v>
      </c>
      <c r="AL18" s="3"/>
      <c r="AM18" s="3"/>
      <c r="AN18" s="3">
        <f t="shared" si="0"/>
        <v>95.419000000000011</v>
      </c>
      <c r="AO18" s="3"/>
      <c r="AP18" s="3">
        <v>0.92521039999999999</v>
      </c>
      <c r="AQ18" s="3">
        <v>12.060161429999999</v>
      </c>
      <c r="AR18" s="3">
        <v>36.488659999999996</v>
      </c>
      <c r="AS18" s="3">
        <v>1.25356</v>
      </c>
      <c r="AT18" s="3">
        <v>2.3038720000000001</v>
      </c>
      <c r="AU18" s="3">
        <v>7.0999789999999994</v>
      </c>
      <c r="AV18" s="3">
        <v>8.0408000000000007E-2</v>
      </c>
      <c r="AW18" s="3">
        <v>1.9529999999999999E-2</v>
      </c>
      <c r="AX18" s="3">
        <v>3.1149460000000002</v>
      </c>
      <c r="AY18" s="3"/>
      <c r="AZ18" s="3">
        <v>1.6206999999999999E-2</v>
      </c>
      <c r="BA18" s="3">
        <v>3.3423000000000001E-2</v>
      </c>
      <c r="BB18" s="3">
        <v>0</v>
      </c>
      <c r="BC18" s="3">
        <v>0.23235600000000001</v>
      </c>
      <c r="BD18" s="3">
        <v>0.30904199999999998</v>
      </c>
      <c r="BE18" s="3">
        <v>0.74015399999999998</v>
      </c>
      <c r="BF18" s="3"/>
      <c r="BG18" s="3">
        <v>1.8525E-2</v>
      </c>
      <c r="BH18" s="3">
        <v>1.9425000000000001E-2</v>
      </c>
      <c r="BI18" s="3">
        <v>0.290464</v>
      </c>
      <c r="BJ18" s="7">
        <v>29.108028335301061</v>
      </c>
      <c r="BK18" s="3"/>
      <c r="BL18" s="8">
        <v>0.25162439455271801</v>
      </c>
      <c r="BM18" s="8">
        <v>3.6173013193955819</v>
      </c>
      <c r="BN18" s="8">
        <v>3.3709474011472249</v>
      </c>
      <c r="BO18" s="8">
        <v>5.9226572551295903E-2</v>
      </c>
      <c r="BP18" s="8">
        <v>8.3715529124382029E-2</v>
      </c>
      <c r="BQ18" s="8">
        <v>0.25140814374551124</v>
      </c>
      <c r="BR18" s="8">
        <v>2.5115769163345493E-2</v>
      </c>
      <c r="BS18" s="8">
        <v>3.6646372129302694E-3</v>
      </c>
      <c r="BT18" s="8">
        <v>0.29530156849123201</v>
      </c>
      <c r="BU18" s="8"/>
      <c r="BV18" s="8">
        <v>9.7521209315739612E-4</v>
      </c>
      <c r="BW18" s="8">
        <v>1.9527306042841936E-3</v>
      </c>
      <c r="BX18" s="8">
        <v>0</v>
      </c>
      <c r="BY18" s="8">
        <v>1.2455574515969459E-2</v>
      </c>
      <c r="BZ18" s="8">
        <v>1.598937217159958E-2</v>
      </c>
      <c r="CA18" s="8">
        <v>3.6039616524173597E-2</v>
      </c>
      <c r="CB18" s="8"/>
      <c r="CC18" s="8">
        <v>3.7552511620849885E-3</v>
      </c>
      <c r="CD18" s="8">
        <v>2.9311929010623575E-3</v>
      </c>
      <c r="CE18" s="8">
        <v>1.181291646202944E-2</v>
      </c>
      <c r="CF18" s="8">
        <v>8.0442172018185829</v>
      </c>
      <c r="CG18" s="9"/>
    </row>
    <row r="19" spans="1:86" s="4" customFormat="1" ht="12" customHeight="1" x14ac:dyDescent="0.3">
      <c r="A19" s="5"/>
      <c r="B19" s="5"/>
      <c r="C19" s="5"/>
      <c r="D19" s="5"/>
      <c r="E19" s="5"/>
      <c r="F19" s="5"/>
      <c r="G19" s="5"/>
      <c r="H19" s="6" t="s">
        <v>87</v>
      </c>
      <c r="I19" s="5" t="s">
        <v>85</v>
      </c>
      <c r="J19" s="5"/>
      <c r="K19" s="5"/>
      <c r="L19" s="5"/>
      <c r="M19" s="5"/>
      <c r="N19" s="5"/>
      <c r="O19" s="5"/>
      <c r="P19" s="5" t="s">
        <v>169</v>
      </c>
      <c r="Q19" s="5" t="s">
        <v>170</v>
      </c>
      <c r="R19" s="3">
        <v>1.5009999999999999</v>
      </c>
      <c r="S19" s="3">
        <v>23.913</v>
      </c>
      <c r="T19" s="3">
        <v>49.290999999999997</v>
      </c>
      <c r="U19" s="3">
        <v>1.8460000000000001</v>
      </c>
      <c r="V19" s="3">
        <v>1.3839999999999999</v>
      </c>
      <c r="W19" s="3">
        <v>5.4050000000000002</v>
      </c>
      <c r="X19" s="3">
        <v>0.70299999999999996</v>
      </c>
      <c r="Y19" s="3">
        <v>0.13500000000000001</v>
      </c>
      <c r="Z19" s="3">
        <v>2.7749999999999999</v>
      </c>
      <c r="AA19" s="3"/>
      <c r="AB19" s="3">
        <v>2.3E-2</v>
      </c>
      <c r="AC19" s="3">
        <v>9.4E-2</v>
      </c>
      <c r="AD19" s="3">
        <v>1.7000000000000001E-2</v>
      </c>
      <c r="AE19" s="3">
        <v>0.35299999999999998</v>
      </c>
      <c r="AF19" s="3">
        <v>0.17499999999999999</v>
      </c>
      <c r="AG19" s="3">
        <v>0.71199999999999997</v>
      </c>
      <c r="AH19" s="3"/>
      <c r="AI19" s="3">
        <v>1.3380000000000001</v>
      </c>
      <c r="AJ19" s="3">
        <v>1.349</v>
      </c>
      <c r="AK19" s="3">
        <v>5.1999999999999998E-2</v>
      </c>
      <c r="AL19" s="3"/>
      <c r="AM19" s="3"/>
      <c r="AN19" s="3">
        <f t="shared" si="0"/>
        <v>91.066000000000003</v>
      </c>
      <c r="AO19" s="3"/>
      <c r="AP19" s="3">
        <v>0.65506641999999993</v>
      </c>
      <c r="AQ19" s="3">
        <v>11.17765359</v>
      </c>
      <c r="AR19" s="3">
        <v>36.475339999999996</v>
      </c>
      <c r="AS19" s="3">
        <v>1.5635620000000001</v>
      </c>
      <c r="AT19" s="3">
        <v>1.215152</v>
      </c>
      <c r="AU19" s="3">
        <v>4.7618049999999998</v>
      </c>
      <c r="AV19" s="3">
        <v>0.37188700000000002</v>
      </c>
      <c r="AW19" s="3">
        <v>8.7885000000000005E-2</v>
      </c>
      <c r="AX19" s="3">
        <v>2.1839249999999999</v>
      </c>
      <c r="AY19" s="3"/>
      <c r="AZ19" s="3">
        <v>1.9618999999999998E-2</v>
      </c>
      <c r="BA19" s="3">
        <v>8.0558000000000005E-2</v>
      </c>
      <c r="BB19" s="3">
        <v>1.4654E-2</v>
      </c>
      <c r="BC19" s="3">
        <v>0.30605099999999996</v>
      </c>
      <c r="BD19" s="3">
        <v>0.15277499999999999</v>
      </c>
      <c r="BE19" s="3">
        <v>0.62513600000000002</v>
      </c>
      <c r="BF19" s="3"/>
      <c r="BG19" s="3">
        <v>0.99145800000000006</v>
      </c>
      <c r="BH19" s="3">
        <v>1.048173</v>
      </c>
      <c r="BI19" s="3">
        <v>4.8256E-2</v>
      </c>
      <c r="BJ19" s="7">
        <v>23.328361779066</v>
      </c>
      <c r="BK19" s="3"/>
      <c r="BL19" s="8">
        <v>0.18478219550920585</v>
      </c>
      <c r="BM19" s="8">
        <v>3.4773208177926103</v>
      </c>
      <c r="BN19" s="8">
        <v>3.4950706475398188</v>
      </c>
      <c r="BO19" s="8">
        <v>7.6621231984550439E-2</v>
      </c>
      <c r="BP19" s="8">
        <v>4.5797401224647476E-2</v>
      </c>
      <c r="BQ19" s="8">
        <v>0.17488655894033889</v>
      </c>
      <c r="BR19" s="8">
        <v>0.1204816117253949</v>
      </c>
      <c r="BS19" s="8">
        <v>1.7104329326223647E-2</v>
      </c>
      <c r="BT19" s="8">
        <v>0.2147412614743737</v>
      </c>
      <c r="BU19" s="8"/>
      <c r="BV19" s="8">
        <v>1.2244353570439333E-3</v>
      </c>
      <c r="BW19" s="8">
        <v>4.8816667429078357E-3</v>
      </c>
      <c r="BX19" s="8">
        <v>8.5186660870733612E-4</v>
      </c>
      <c r="BY19" s="8">
        <v>1.7016342733843903E-2</v>
      </c>
      <c r="BZ19" s="8">
        <v>8.1983932602072047E-3</v>
      </c>
      <c r="CA19" s="8">
        <v>3.1571493655715863E-2</v>
      </c>
      <c r="CB19" s="8"/>
      <c r="CC19" s="8">
        <v>0.20845755644714956</v>
      </c>
      <c r="CD19" s="8">
        <v>0.16405100295836256</v>
      </c>
      <c r="CE19" s="8">
        <v>2.035535530913709E-3</v>
      </c>
      <c r="CF19" s="8">
        <v>8.2450943488120156</v>
      </c>
      <c r="CG19" s="9"/>
      <c r="CH19" s="5" t="s">
        <v>163</v>
      </c>
    </row>
    <row r="20" spans="1:86" s="4" customFormat="1" ht="12" customHeight="1" x14ac:dyDescent="0.3">
      <c r="A20" s="5"/>
      <c r="B20" s="5"/>
      <c r="C20" s="5"/>
      <c r="D20" s="5"/>
      <c r="E20" s="5"/>
      <c r="F20" s="5"/>
      <c r="G20" s="5"/>
      <c r="H20" s="6" t="s">
        <v>103</v>
      </c>
      <c r="I20" s="5"/>
      <c r="J20" s="5"/>
      <c r="K20" s="5"/>
      <c r="L20" s="5"/>
      <c r="M20" s="5"/>
      <c r="N20" s="5"/>
      <c r="O20" s="5"/>
      <c r="P20" s="5" t="s">
        <v>169</v>
      </c>
      <c r="Q20" s="5" t="s">
        <v>170</v>
      </c>
      <c r="R20" s="3">
        <v>1.768</v>
      </c>
      <c r="S20" s="3">
        <v>23.582000000000001</v>
      </c>
      <c r="T20" s="3">
        <v>49.253999999999998</v>
      </c>
      <c r="U20" s="3">
        <v>1.748</v>
      </c>
      <c r="V20" s="3">
        <v>1.375</v>
      </c>
      <c r="W20" s="3">
        <v>5.008</v>
      </c>
      <c r="X20" s="3">
        <v>1.1140000000000001</v>
      </c>
      <c r="Y20" s="3">
        <v>0.109</v>
      </c>
      <c r="Z20" s="3">
        <v>3.012</v>
      </c>
      <c r="AA20" s="3"/>
      <c r="AB20" s="3">
        <v>0.03</v>
      </c>
      <c r="AC20" s="3">
        <v>5.8000000000000003E-2</v>
      </c>
      <c r="AD20" s="3">
        <v>0.121</v>
      </c>
      <c r="AE20" s="3">
        <v>0.25900000000000001</v>
      </c>
      <c r="AF20" s="3">
        <v>0.20200000000000001</v>
      </c>
      <c r="AG20" s="3">
        <v>0.66400000000000003</v>
      </c>
      <c r="AH20" s="3"/>
      <c r="AI20" s="3">
        <v>1.3720000000000001</v>
      </c>
      <c r="AJ20" s="3">
        <v>0.83</v>
      </c>
      <c r="AK20" s="3">
        <v>0.13100000000000001</v>
      </c>
      <c r="AL20" s="3"/>
      <c r="AM20" s="3"/>
      <c r="AN20" s="3">
        <f t="shared" si="0"/>
        <v>90.637</v>
      </c>
      <c r="AO20" s="3"/>
      <c r="AP20" s="3">
        <v>0.77159055999999993</v>
      </c>
      <c r="AQ20" s="3">
        <v>11.022934260000001</v>
      </c>
      <c r="AR20" s="3">
        <v>36.447959999999995</v>
      </c>
      <c r="AS20" s="3">
        <v>1.480556</v>
      </c>
      <c r="AT20" s="3">
        <v>1.2072499999999999</v>
      </c>
      <c r="AU20" s="3">
        <v>4.4120480000000004</v>
      </c>
      <c r="AV20" s="3">
        <v>0.58930600000000011</v>
      </c>
      <c r="AW20" s="3">
        <v>7.0959000000000008E-2</v>
      </c>
      <c r="AX20" s="3">
        <v>2.370444</v>
      </c>
      <c r="AY20" s="3"/>
      <c r="AZ20" s="3">
        <v>2.5589999999999998E-2</v>
      </c>
      <c r="BA20" s="3">
        <v>4.9706E-2</v>
      </c>
      <c r="BB20" s="3">
        <v>0.10430199999999999</v>
      </c>
      <c r="BC20" s="3">
        <v>0.224553</v>
      </c>
      <c r="BD20" s="3">
        <v>0.176346</v>
      </c>
      <c r="BE20" s="3">
        <v>0.58299200000000007</v>
      </c>
      <c r="BF20" s="3"/>
      <c r="BG20" s="3">
        <v>1.0166520000000001</v>
      </c>
      <c r="BH20" s="3">
        <v>0.64490999999999998</v>
      </c>
      <c r="BI20" s="3">
        <v>0.12156800000000001</v>
      </c>
      <c r="BJ20" s="7">
        <v>24.617751709492918</v>
      </c>
      <c r="BK20" s="3"/>
      <c r="BL20" s="8">
        <v>0.21741753155348684</v>
      </c>
      <c r="BM20" s="8">
        <v>3.4255018079270192</v>
      </c>
      <c r="BN20" s="8">
        <v>3.4886926083234764</v>
      </c>
      <c r="BO20" s="8">
        <v>7.2475585347584304E-2</v>
      </c>
      <c r="BP20" s="8">
        <v>4.5450672340590838E-2</v>
      </c>
      <c r="BQ20" s="8">
        <v>0.16186685323500524</v>
      </c>
      <c r="BR20" s="8">
        <v>0.19071440782246957</v>
      </c>
      <c r="BS20" s="8">
        <v>1.379531585988601E-2</v>
      </c>
      <c r="BT20" s="8">
        <v>0.23283075658078403</v>
      </c>
      <c r="BU20" s="8"/>
      <c r="BV20" s="8">
        <v>1.5953726771266144E-3</v>
      </c>
      <c r="BW20" s="8">
        <v>3.0088541564949195E-3</v>
      </c>
      <c r="BX20" s="8">
        <v>6.0567676485762051E-3</v>
      </c>
      <c r="BY20" s="8">
        <v>1.2471656830608769E-2</v>
      </c>
      <c r="BZ20" s="8">
        <v>9.4531149028675675E-3</v>
      </c>
      <c r="CA20" s="8">
        <v>2.9411426164449396E-2</v>
      </c>
      <c r="CB20" s="8"/>
      <c r="CC20" s="8">
        <v>0.21352489151953602</v>
      </c>
      <c r="CD20" s="8">
        <v>0.10082724527884482</v>
      </c>
      <c r="CE20" s="8">
        <v>5.122471005656006E-3</v>
      </c>
      <c r="CF20" s="8">
        <v>8.2302173391744624</v>
      </c>
      <c r="CG20" s="9"/>
    </row>
    <row r="21" spans="1:86" s="4" customFormat="1" ht="12" customHeight="1" x14ac:dyDescent="0.3">
      <c r="A21" s="5"/>
      <c r="B21" s="5"/>
      <c r="C21" s="5" t="s">
        <v>126</v>
      </c>
      <c r="D21" s="5"/>
      <c r="E21" s="5"/>
      <c r="F21" s="5"/>
      <c r="G21" s="5"/>
      <c r="H21" s="6" t="s">
        <v>78</v>
      </c>
      <c r="I21" s="5" t="s">
        <v>123</v>
      </c>
      <c r="J21" s="5"/>
      <c r="K21" s="5"/>
      <c r="L21" s="5"/>
      <c r="M21" s="5"/>
      <c r="N21" s="5"/>
      <c r="O21" s="5"/>
      <c r="P21" s="5" t="s">
        <v>169</v>
      </c>
      <c r="Q21" s="5" t="s">
        <v>170</v>
      </c>
      <c r="R21" s="3">
        <v>0.61199999999999999</v>
      </c>
      <c r="S21" s="3">
        <v>29.172999999999998</v>
      </c>
      <c r="T21" s="3">
        <v>55.698999999999998</v>
      </c>
      <c r="U21" s="3">
        <v>3.4209999999999998</v>
      </c>
      <c r="V21" s="3">
        <v>0.186</v>
      </c>
      <c r="W21" s="3">
        <v>2.5049999999999999</v>
      </c>
      <c r="X21" s="3">
        <v>0</v>
      </c>
      <c r="Y21" s="3">
        <v>0.159</v>
      </c>
      <c r="Z21" s="3">
        <v>0.89700000000000002</v>
      </c>
      <c r="AA21" s="3"/>
      <c r="AB21" s="3">
        <v>8.9999999999999993E-3</v>
      </c>
      <c r="AC21" s="3">
        <v>0</v>
      </c>
      <c r="AD21" s="3">
        <v>0</v>
      </c>
      <c r="AE21" s="3">
        <v>4.2000000000000003E-2</v>
      </c>
      <c r="AF21" s="3">
        <v>0</v>
      </c>
      <c r="AG21" s="3">
        <v>0.36799999999999999</v>
      </c>
      <c r="AH21" s="3"/>
      <c r="AI21" s="3"/>
      <c r="AJ21" s="3">
        <v>0</v>
      </c>
      <c r="AK21" s="3">
        <v>0.127</v>
      </c>
      <c r="AL21" s="3"/>
      <c r="AM21" s="3"/>
      <c r="AN21" s="3">
        <f t="shared" si="0"/>
        <v>93.198000000000008</v>
      </c>
      <c r="AO21" s="3"/>
      <c r="AP21" s="3">
        <v>0.26708904</v>
      </c>
      <c r="AQ21" s="3">
        <v>13.636335389999999</v>
      </c>
      <c r="AR21" s="3">
        <v>41.217259999999996</v>
      </c>
      <c r="AS21" s="3">
        <v>2.8975869999999997</v>
      </c>
      <c r="AT21" s="3">
        <v>0.16330800000000001</v>
      </c>
      <c r="AU21" s="3">
        <v>2.2069049999999999</v>
      </c>
      <c r="AV21" s="3">
        <v>0</v>
      </c>
      <c r="AW21" s="3">
        <v>0.103509</v>
      </c>
      <c r="AX21" s="3">
        <v>0.70593900000000009</v>
      </c>
      <c r="AY21" s="3"/>
      <c r="AZ21" s="3">
        <v>7.6769999999999989E-3</v>
      </c>
      <c r="BA21" s="3">
        <v>0</v>
      </c>
      <c r="BB21" s="3">
        <v>0</v>
      </c>
      <c r="BC21" s="3">
        <v>3.6414000000000002E-2</v>
      </c>
      <c r="BD21" s="3">
        <v>0</v>
      </c>
      <c r="BE21" s="3">
        <v>0.323104</v>
      </c>
      <c r="BF21" s="3"/>
      <c r="BG21" s="3"/>
      <c r="BH21" s="3">
        <v>0</v>
      </c>
      <c r="BI21" s="3">
        <v>0.117856</v>
      </c>
      <c r="BJ21" s="7">
        <v>14.224684194124283</v>
      </c>
      <c r="BK21" s="3"/>
      <c r="BL21" s="8">
        <v>7.0094369252825098E-2</v>
      </c>
      <c r="BM21" s="8">
        <v>3.9467904436963206</v>
      </c>
      <c r="BN21" s="8">
        <v>3.6744133223298805</v>
      </c>
      <c r="BO21" s="8">
        <v>0.13210607438843522</v>
      </c>
      <c r="BP21" s="8">
        <v>5.7262455594525629E-3</v>
      </c>
      <c r="BQ21" s="8">
        <v>7.5408576714044606E-2</v>
      </c>
      <c r="BR21" s="8">
        <v>0</v>
      </c>
      <c r="BS21" s="8">
        <v>1.8742248202651923E-2</v>
      </c>
      <c r="BT21" s="8">
        <v>6.4579880170883189E-2</v>
      </c>
      <c r="BU21" s="8"/>
      <c r="BV21" s="8">
        <v>4.4576176522524122E-4</v>
      </c>
      <c r="BW21" s="8">
        <v>0</v>
      </c>
      <c r="BX21" s="8">
        <v>0</v>
      </c>
      <c r="BY21" s="8">
        <v>1.8836191130533011E-3</v>
      </c>
      <c r="BZ21" s="8">
        <v>0</v>
      </c>
      <c r="CA21" s="8">
        <v>1.5181519203334975E-2</v>
      </c>
      <c r="CB21" s="8"/>
      <c r="CC21" s="8"/>
      <c r="CD21" s="8">
        <v>0</v>
      </c>
      <c r="CE21" s="8">
        <v>4.6252088089473106E-3</v>
      </c>
      <c r="CF21" s="8">
        <v>8.0099972692050549</v>
      </c>
      <c r="CG21" s="9"/>
    </row>
    <row r="22" spans="1:86" s="4" customFormat="1" ht="12" customHeight="1" x14ac:dyDescent="0.3">
      <c r="A22" s="5"/>
      <c r="B22" s="5"/>
      <c r="C22" s="5"/>
      <c r="D22" s="5"/>
      <c r="E22" s="5"/>
      <c r="F22" s="5"/>
      <c r="G22" s="5"/>
      <c r="H22" s="6" t="s">
        <v>81</v>
      </c>
      <c r="I22" s="5" t="s">
        <v>113</v>
      </c>
      <c r="J22" s="5"/>
      <c r="K22" s="5"/>
      <c r="L22" s="5"/>
      <c r="M22" s="5"/>
      <c r="N22" s="5"/>
      <c r="O22" s="5"/>
      <c r="P22" s="5" t="s">
        <v>169</v>
      </c>
      <c r="Q22" s="5" t="s">
        <v>170</v>
      </c>
      <c r="R22" s="3">
        <v>1.107</v>
      </c>
      <c r="S22" s="3">
        <v>25.91</v>
      </c>
      <c r="T22" s="3">
        <v>42.67</v>
      </c>
      <c r="U22" s="3">
        <v>2.1840000000000002</v>
      </c>
      <c r="V22" s="3">
        <v>1.78</v>
      </c>
      <c r="W22" s="3">
        <v>4.0860000000000003</v>
      </c>
      <c r="X22" s="3">
        <v>2.302</v>
      </c>
      <c r="Y22" s="3">
        <v>0.17799999999999999</v>
      </c>
      <c r="Z22" s="3">
        <v>5.4089999999999998</v>
      </c>
      <c r="AA22" s="3"/>
      <c r="AB22" s="3">
        <v>9.1999999999999998E-2</v>
      </c>
      <c r="AC22" s="3">
        <v>0.17899999999999999</v>
      </c>
      <c r="AD22" s="3">
        <v>0.26200000000000001</v>
      </c>
      <c r="AE22" s="3">
        <v>0.78500000000000003</v>
      </c>
      <c r="AF22" s="3">
        <v>0.66300000000000003</v>
      </c>
      <c r="AG22" s="3">
        <v>0.84499999999999997</v>
      </c>
      <c r="AH22" s="3"/>
      <c r="AI22" s="3"/>
      <c r="AJ22" s="3">
        <v>1.5169999999999999</v>
      </c>
      <c r="AK22" s="3">
        <v>2.8000000000000001E-2</v>
      </c>
      <c r="AL22" s="3"/>
      <c r="AM22" s="3"/>
      <c r="AN22" s="3">
        <f t="shared" si="0"/>
        <v>89.997</v>
      </c>
      <c r="AO22" s="3"/>
      <c r="AP22" s="3">
        <v>0.48311693999999994</v>
      </c>
      <c r="AQ22" s="3">
        <v>12.111111300000001</v>
      </c>
      <c r="AR22" s="3">
        <v>31.575800000000001</v>
      </c>
      <c r="AS22" s="3">
        <v>1.8498480000000002</v>
      </c>
      <c r="AT22" s="3">
        <v>1.56284</v>
      </c>
      <c r="AU22" s="3">
        <v>3.5997660000000002</v>
      </c>
      <c r="AV22" s="3">
        <v>1.2177580000000001</v>
      </c>
      <c r="AW22" s="3">
        <v>0.11587799999999999</v>
      </c>
      <c r="AX22" s="3">
        <v>4.2568830000000002</v>
      </c>
      <c r="AY22" s="3"/>
      <c r="AZ22" s="3">
        <v>7.847599999999999E-2</v>
      </c>
      <c r="BA22" s="3">
        <v>0.15340299999999998</v>
      </c>
      <c r="BB22" s="3">
        <v>0.22584400000000002</v>
      </c>
      <c r="BC22" s="3">
        <v>0.68059500000000006</v>
      </c>
      <c r="BD22" s="3">
        <v>0.57879900000000006</v>
      </c>
      <c r="BE22" s="3">
        <v>0.74190999999999996</v>
      </c>
      <c r="BF22" s="3"/>
      <c r="BG22" s="3"/>
      <c r="BH22" s="3">
        <v>1.178709</v>
      </c>
      <c r="BI22" s="3">
        <v>2.5984E-2</v>
      </c>
      <c r="BJ22" s="7">
        <v>17.069402459012849</v>
      </c>
      <c r="BK22" s="3"/>
      <c r="BL22" s="8">
        <v>0.13517651568245087</v>
      </c>
      <c r="BM22" s="8">
        <v>3.7372513375546563</v>
      </c>
      <c r="BN22" s="8">
        <v>3.0011324924607941</v>
      </c>
      <c r="BO22" s="8">
        <v>8.9917508432633089E-2</v>
      </c>
      <c r="BP22" s="8">
        <v>5.8425029874308344E-2</v>
      </c>
      <c r="BQ22" s="8">
        <v>0.131139430397818</v>
      </c>
      <c r="BR22" s="8">
        <v>0.39133163659456233</v>
      </c>
      <c r="BS22" s="8">
        <v>2.2370025540781251E-2</v>
      </c>
      <c r="BT22" s="8">
        <v>0.41518694598837591</v>
      </c>
      <c r="BU22" s="8"/>
      <c r="BV22" s="8">
        <v>4.8581402631840123E-3</v>
      </c>
      <c r="BW22" s="8">
        <v>9.2207766350143605E-3</v>
      </c>
      <c r="BX22" s="8">
        <v>1.3022613804919181E-2</v>
      </c>
      <c r="BY22" s="8">
        <v>3.75349094030046E-2</v>
      </c>
      <c r="BZ22" s="8">
        <v>3.0809058208174787E-2</v>
      </c>
      <c r="CA22" s="8">
        <v>3.7166018657364165E-2</v>
      </c>
      <c r="CB22" s="8"/>
      <c r="CC22" s="8"/>
      <c r="CD22" s="8">
        <v>0.18298973039716199</v>
      </c>
      <c r="CE22" s="8">
        <v>1.0871953132219731E-3</v>
      </c>
      <c r="CF22" s="8">
        <v>8.2986193652084239</v>
      </c>
      <c r="CG22" s="9"/>
    </row>
    <row r="23" spans="1:86" s="4" customFormat="1" ht="12" customHeight="1" x14ac:dyDescent="0.3">
      <c r="A23" s="5"/>
      <c r="B23" s="5"/>
      <c r="C23" s="5"/>
      <c r="D23" s="5"/>
      <c r="E23" s="5"/>
      <c r="F23" s="5"/>
      <c r="G23" s="5"/>
      <c r="H23" s="6" t="s">
        <v>82</v>
      </c>
      <c r="I23" s="5" t="s">
        <v>113</v>
      </c>
      <c r="J23" s="5"/>
      <c r="K23" s="5"/>
      <c r="L23" s="5"/>
      <c r="M23" s="5"/>
      <c r="N23" s="5"/>
      <c r="O23" s="5"/>
      <c r="P23" s="5" t="s">
        <v>169</v>
      </c>
      <c r="Q23" s="5" t="s">
        <v>170</v>
      </c>
      <c r="R23" s="3">
        <v>1.38</v>
      </c>
      <c r="S23" s="3">
        <v>23.794</v>
      </c>
      <c r="T23" s="3">
        <v>43.430999999999997</v>
      </c>
      <c r="U23" s="3">
        <v>1.766</v>
      </c>
      <c r="V23" s="3">
        <v>0.79300000000000004</v>
      </c>
      <c r="W23" s="3">
        <v>2.073</v>
      </c>
      <c r="X23" s="3">
        <v>1.839</v>
      </c>
      <c r="Y23" s="3">
        <v>0.20599999999999999</v>
      </c>
      <c r="Z23" s="3">
        <v>5.173</v>
      </c>
      <c r="AA23" s="3"/>
      <c r="AB23" s="3">
        <v>6.2E-2</v>
      </c>
      <c r="AC23" s="3">
        <v>0.25600000000000001</v>
      </c>
      <c r="AD23" s="3">
        <v>0.40600000000000003</v>
      </c>
      <c r="AE23" s="3">
        <v>0.72099999999999997</v>
      </c>
      <c r="AF23" s="3">
        <v>0.78900000000000003</v>
      </c>
      <c r="AG23" s="3">
        <v>0.875</v>
      </c>
      <c r="AH23" s="3"/>
      <c r="AI23" s="3"/>
      <c r="AJ23" s="3">
        <v>1.6060000000000001</v>
      </c>
      <c r="AK23" s="3">
        <v>0</v>
      </c>
      <c r="AL23" s="3"/>
      <c r="AM23" s="3"/>
      <c r="AN23" s="3">
        <f t="shared" si="0"/>
        <v>85.17</v>
      </c>
      <c r="AO23" s="3"/>
      <c r="AP23" s="3">
        <v>0.6022595999999999</v>
      </c>
      <c r="AQ23" s="3">
        <v>11.12202942</v>
      </c>
      <c r="AR23" s="3">
        <v>32.138939999999998</v>
      </c>
      <c r="AS23" s="3">
        <v>1.4958020000000001</v>
      </c>
      <c r="AT23" s="3">
        <v>0.69625400000000004</v>
      </c>
      <c r="AU23" s="3">
        <v>1.8263130000000001</v>
      </c>
      <c r="AV23" s="3">
        <v>0.972831</v>
      </c>
      <c r="AW23" s="3">
        <v>0.134106</v>
      </c>
      <c r="AX23" s="3">
        <v>4.0711510000000004</v>
      </c>
      <c r="AY23" s="3"/>
      <c r="AZ23" s="3">
        <v>5.2885999999999996E-2</v>
      </c>
      <c r="BA23" s="3">
        <v>0.219392</v>
      </c>
      <c r="BB23" s="3">
        <v>0.34997200000000001</v>
      </c>
      <c r="BC23" s="3">
        <v>0.62510699999999997</v>
      </c>
      <c r="BD23" s="3">
        <v>0.68879699999999999</v>
      </c>
      <c r="BE23" s="3">
        <v>0.76824999999999999</v>
      </c>
      <c r="BF23" s="3"/>
      <c r="BG23" s="3"/>
      <c r="BH23" s="3">
        <v>1.247862</v>
      </c>
      <c r="BI23" s="3">
        <v>0</v>
      </c>
      <c r="BJ23" s="7">
        <v>21.486092410626537</v>
      </c>
      <c r="BK23" s="3"/>
      <c r="BL23" s="8">
        <v>0.17689636317499405</v>
      </c>
      <c r="BM23" s="8">
        <v>3.6027866199952228</v>
      </c>
      <c r="BN23" s="8">
        <v>3.2066277458791501</v>
      </c>
      <c r="BO23" s="8">
        <v>7.6325300083246284E-2</v>
      </c>
      <c r="BP23" s="8">
        <v>2.7323625175944961E-2</v>
      </c>
      <c r="BQ23" s="8">
        <v>6.9842604088941093E-2</v>
      </c>
      <c r="BR23" s="8">
        <v>0.32817656128635048</v>
      </c>
      <c r="BS23" s="8">
        <v>2.7176898284870844E-2</v>
      </c>
      <c r="BT23" s="8">
        <v>0.41682655420179571</v>
      </c>
      <c r="BU23" s="8"/>
      <c r="BV23" s="8">
        <v>3.4368462383352867E-3</v>
      </c>
      <c r="BW23" s="8">
        <v>1.3843331759804574E-2</v>
      </c>
      <c r="BX23" s="8">
        <v>2.1184054966184942E-2</v>
      </c>
      <c r="BY23" s="8">
        <v>3.618988231744235E-2</v>
      </c>
      <c r="BZ23" s="8">
        <v>3.8488243229047689E-2</v>
      </c>
      <c r="CA23" s="8">
        <v>4.0400205628473906E-2</v>
      </c>
      <c r="CB23" s="8"/>
      <c r="CC23" s="8"/>
      <c r="CD23" s="8">
        <v>0.20336343474904503</v>
      </c>
      <c r="CE23" s="8">
        <v>0</v>
      </c>
      <c r="CF23" s="8">
        <v>8.2888882710588518</v>
      </c>
      <c r="CG23" s="9"/>
    </row>
    <row r="24" spans="1:86" s="4" customFormat="1" ht="12" customHeight="1" x14ac:dyDescent="0.3">
      <c r="A24" s="5"/>
      <c r="B24" s="5"/>
      <c r="C24" s="5"/>
      <c r="D24" s="5"/>
      <c r="E24" s="5"/>
      <c r="F24" s="5"/>
      <c r="G24" s="5"/>
      <c r="H24" s="6" t="s">
        <v>110</v>
      </c>
      <c r="I24" s="5"/>
      <c r="J24" s="5"/>
      <c r="K24" s="5"/>
      <c r="L24" s="5"/>
      <c r="M24" s="5"/>
      <c r="N24" s="5"/>
      <c r="O24" s="5"/>
      <c r="P24" s="5" t="s">
        <v>169</v>
      </c>
      <c r="Q24" s="5" t="s">
        <v>170</v>
      </c>
      <c r="R24" s="3">
        <v>1.0740000000000001</v>
      </c>
      <c r="S24" s="3">
        <v>24.442</v>
      </c>
      <c r="T24" s="3">
        <v>44.506999999999998</v>
      </c>
      <c r="U24" s="3">
        <v>1.611</v>
      </c>
      <c r="V24" s="3">
        <v>1</v>
      </c>
      <c r="W24" s="3">
        <v>2.16</v>
      </c>
      <c r="X24" s="3">
        <v>1.9650000000000001</v>
      </c>
      <c r="Y24" s="3">
        <v>0.18099999999999999</v>
      </c>
      <c r="Z24" s="3">
        <v>4.7089999999999996</v>
      </c>
      <c r="AA24" s="3"/>
      <c r="AB24" s="3">
        <v>6.7000000000000004E-2</v>
      </c>
      <c r="AC24" s="3">
        <v>0.184</v>
      </c>
      <c r="AD24" s="3">
        <v>0.252</v>
      </c>
      <c r="AE24" s="3">
        <v>0.754</v>
      </c>
      <c r="AF24" s="3">
        <v>0.59899999999999998</v>
      </c>
      <c r="AG24" s="3">
        <v>0.85199999999999998</v>
      </c>
      <c r="AH24" s="3"/>
      <c r="AI24" s="3"/>
      <c r="AJ24" s="3">
        <v>1.8220000000000001</v>
      </c>
      <c r="AK24" s="3">
        <v>0</v>
      </c>
      <c r="AL24" s="3"/>
      <c r="AM24" s="3"/>
      <c r="AN24" s="3">
        <f t="shared" si="0"/>
        <v>86.179000000000002</v>
      </c>
      <c r="AO24" s="3"/>
      <c r="AP24" s="3">
        <v>0.46871508000000001</v>
      </c>
      <c r="AQ24" s="3">
        <v>11.42492406</v>
      </c>
      <c r="AR24" s="3">
        <v>32.935179999999995</v>
      </c>
      <c r="AS24" s="3">
        <v>1.364517</v>
      </c>
      <c r="AT24" s="3">
        <v>0.878</v>
      </c>
      <c r="AU24" s="3">
        <v>1.9029600000000002</v>
      </c>
      <c r="AV24" s="3">
        <v>1.039485</v>
      </c>
      <c r="AW24" s="3">
        <v>0.11783100000000001</v>
      </c>
      <c r="AX24" s="3">
        <v>3.7059829999999998</v>
      </c>
      <c r="AY24" s="3"/>
      <c r="AZ24" s="3">
        <v>5.7151E-2</v>
      </c>
      <c r="BA24" s="3">
        <v>0.15768799999999999</v>
      </c>
      <c r="BB24" s="3">
        <v>0.217224</v>
      </c>
      <c r="BC24" s="3">
        <v>0.65371800000000002</v>
      </c>
      <c r="BD24" s="3">
        <v>0.52292700000000003</v>
      </c>
      <c r="BE24" s="3">
        <v>0.74805599999999994</v>
      </c>
      <c r="BF24" s="3"/>
      <c r="BG24" s="3"/>
      <c r="BH24" s="3">
        <v>1.415694</v>
      </c>
      <c r="BI24" s="3">
        <v>0</v>
      </c>
      <c r="BJ24" s="7">
        <v>24.13687773769033</v>
      </c>
      <c r="BK24" s="3"/>
      <c r="BL24" s="8">
        <v>0.13569251270882313</v>
      </c>
      <c r="BM24" s="8">
        <v>3.6477041652670597</v>
      </c>
      <c r="BN24" s="8">
        <v>3.2388350010979949</v>
      </c>
      <c r="BO24" s="8">
        <v>6.862544079496638E-2</v>
      </c>
      <c r="BP24" s="8">
        <v>3.3960722190651403E-2</v>
      </c>
      <c r="BQ24" s="8">
        <v>7.1727659216505452E-2</v>
      </c>
      <c r="BR24" s="8">
        <v>0.34562103859179871</v>
      </c>
      <c r="BS24" s="8">
        <v>2.3535478307926298E-2</v>
      </c>
      <c r="BT24" s="8">
        <v>0.37398430418750717</v>
      </c>
      <c r="BU24" s="8"/>
      <c r="BV24" s="8">
        <v>3.6606229754969086E-3</v>
      </c>
      <c r="BW24" s="8">
        <v>9.8068666531725898E-3</v>
      </c>
      <c r="BX24" s="8">
        <v>1.2959713097461356E-2</v>
      </c>
      <c r="BY24" s="8">
        <v>3.730225077302058E-2</v>
      </c>
      <c r="BZ24" s="8">
        <v>2.879981466931239E-2</v>
      </c>
      <c r="CA24" s="8">
        <v>3.877277658701369E-2</v>
      </c>
      <c r="CB24" s="8"/>
      <c r="CC24" s="8"/>
      <c r="CD24" s="8">
        <v>0.22739844232951884</v>
      </c>
      <c r="CE24" s="8">
        <v>0</v>
      </c>
      <c r="CF24" s="8">
        <v>8.2983868094482318</v>
      </c>
      <c r="CG24" s="9"/>
    </row>
    <row r="25" spans="1:86" s="4" customFormat="1" ht="12" customHeight="1" x14ac:dyDescent="0.3">
      <c r="A25" s="5"/>
      <c r="B25" s="5"/>
      <c r="C25" s="5"/>
      <c r="D25" s="5"/>
      <c r="E25" s="5"/>
      <c r="F25" s="5"/>
      <c r="G25" s="5"/>
      <c r="H25" s="6" t="s">
        <v>111</v>
      </c>
      <c r="I25" s="5"/>
      <c r="J25" s="5"/>
      <c r="K25" s="5"/>
      <c r="L25" s="5"/>
      <c r="M25" s="5"/>
      <c r="N25" s="5"/>
      <c r="O25" s="5"/>
      <c r="P25" s="5" t="s">
        <v>169</v>
      </c>
      <c r="Q25" s="5" t="s">
        <v>170</v>
      </c>
      <c r="R25" s="3">
        <v>1.0329999999999999</v>
      </c>
      <c r="S25" s="3">
        <v>24.472000000000001</v>
      </c>
      <c r="T25" s="3">
        <v>40.796999999999997</v>
      </c>
      <c r="U25" s="3">
        <v>1.651</v>
      </c>
      <c r="V25" s="3">
        <v>1.714</v>
      </c>
      <c r="W25" s="3">
        <v>4.069</v>
      </c>
      <c r="X25" s="3">
        <v>1.929</v>
      </c>
      <c r="Y25" s="3">
        <v>0.19800000000000001</v>
      </c>
      <c r="Z25" s="3">
        <v>5.1159999999999997</v>
      </c>
      <c r="AA25" s="3"/>
      <c r="AB25" s="3">
        <v>0.05</v>
      </c>
      <c r="AC25" s="3">
        <v>0.22500000000000001</v>
      </c>
      <c r="AD25" s="3">
        <v>0.29099999999999998</v>
      </c>
      <c r="AE25" s="3">
        <v>0.81899999999999995</v>
      </c>
      <c r="AF25" s="3">
        <v>0.628</v>
      </c>
      <c r="AG25" s="3">
        <v>0.90300000000000002</v>
      </c>
      <c r="AH25" s="3"/>
      <c r="AI25" s="3"/>
      <c r="AJ25" s="3">
        <v>1.1739999999999999</v>
      </c>
      <c r="AK25" s="3">
        <v>3.3000000000000002E-2</v>
      </c>
      <c r="AL25" s="3"/>
      <c r="AM25" s="3"/>
      <c r="AN25" s="3">
        <f t="shared" si="0"/>
        <v>85.10199999999999</v>
      </c>
      <c r="AO25" s="3"/>
      <c r="AP25" s="3">
        <v>0.45082185999999996</v>
      </c>
      <c r="AQ25" s="3">
        <v>11.438946960000001</v>
      </c>
      <c r="AR25" s="3">
        <v>30.189779999999999</v>
      </c>
      <c r="AS25" s="3">
        <v>1.3983969999999999</v>
      </c>
      <c r="AT25" s="3">
        <v>1.5048919999999999</v>
      </c>
      <c r="AU25" s="3">
        <v>3.5847889999999998</v>
      </c>
      <c r="AV25" s="3">
        <v>1.0204410000000002</v>
      </c>
      <c r="AW25" s="3">
        <v>0.12889800000000001</v>
      </c>
      <c r="AX25" s="3">
        <v>4.0262919999999998</v>
      </c>
      <c r="AY25" s="3"/>
      <c r="AZ25" s="3">
        <v>4.265E-2</v>
      </c>
      <c r="BA25" s="3">
        <v>0.192825</v>
      </c>
      <c r="BB25" s="3">
        <v>0.25084199999999995</v>
      </c>
      <c r="BC25" s="3">
        <v>0.71007299999999995</v>
      </c>
      <c r="BD25" s="3">
        <v>0.54824399999999995</v>
      </c>
      <c r="BE25" s="3">
        <v>0.79283400000000004</v>
      </c>
      <c r="BF25" s="3"/>
      <c r="BG25" s="3"/>
      <c r="BH25" s="3">
        <v>0.91219799999999995</v>
      </c>
      <c r="BI25" s="3">
        <v>3.0624000000000002E-2</v>
      </c>
      <c r="BJ25" s="7">
        <v>21.588847802162046</v>
      </c>
      <c r="BK25" s="3"/>
      <c r="BL25" s="8">
        <v>0.13374940493681803</v>
      </c>
      <c r="BM25" s="8">
        <v>3.7427624783845084</v>
      </c>
      <c r="BN25" s="8">
        <v>3.0424865323225752</v>
      </c>
      <c r="BO25" s="8">
        <v>7.2073666114382637E-2</v>
      </c>
      <c r="BP25" s="8">
        <v>5.9652365253920141E-2</v>
      </c>
      <c r="BQ25" s="8">
        <v>0.13847154265498948</v>
      </c>
      <c r="BR25" s="8">
        <v>0.34770407258830088</v>
      </c>
      <c r="BS25" s="8">
        <v>2.6384543098232616E-2</v>
      </c>
      <c r="BT25" s="8">
        <v>0.41638507544350745</v>
      </c>
      <c r="BU25" s="8"/>
      <c r="BV25" s="8">
        <v>2.7995622999033121E-3</v>
      </c>
      <c r="BW25" s="8">
        <v>1.2289519382849452E-2</v>
      </c>
      <c r="BX25" s="8">
        <v>1.5336553328297576E-2</v>
      </c>
      <c r="BY25" s="8">
        <v>4.1522885611768028E-2</v>
      </c>
      <c r="BZ25" s="8">
        <v>3.0943002188371323E-2</v>
      </c>
      <c r="CA25" s="8">
        <v>4.2112884763306824E-2</v>
      </c>
      <c r="CB25" s="8"/>
      <c r="CC25" s="8"/>
      <c r="CD25" s="8">
        <v>0.15015753954597175</v>
      </c>
      <c r="CE25" s="8">
        <v>1.3586305944251204E-3</v>
      </c>
      <c r="CF25" s="8">
        <v>8.2761902585121288</v>
      </c>
      <c r="CG25" s="9"/>
    </row>
    <row r="26" spans="1:86" s="4" customFormat="1" ht="12" customHeight="1" x14ac:dyDescent="0.3">
      <c r="A26" s="5"/>
      <c r="B26" s="5"/>
      <c r="C26" s="5">
        <v>784</v>
      </c>
      <c r="D26" s="5"/>
      <c r="E26" s="5"/>
      <c r="F26" s="5"/>
      <c r="G26" s="5"/>
      <c r="H26" s="6" t="s">
        <v>78</v>
      </c>
      <c r="I26" s="5"/>
      <c r="J26" s="5"/>
      <c r="K26" s="5"/>
      <c r="L26" s="5"/>
      <c r="M26" s="5"/>
      <c r="N26" s="5"/>
      <c r="O26" s="5"/>
      <c r="P26" s="5" t="s">
        <v>169</v>
      </c>
      <c r="Q26" s="5" t="s">
        <v>170</v>
      </c>
      <c r="R26" s="3">
        <v>0.42</v>
      </c>
      <c r="S26" s="3">
        <v>30.469000000000001</v>
      </c>
      <c r="T26" s="3">
        <v>63.213000000000001</v>
      </c>
      <c r="U26" s="3">
        <v>2.665</v>
      </c>
      <c r="V26" s="3">
        <v>0.19500000000000001</v>
      </c>
      <c r="W26" s="3">
        <v>0.88</v>
      </c>
      <c r="X26" s="3">
        <v>5.3999999999999999E-2</v>
      </c>
      <c r="Y26" s="3">
        <v>0.13700000000000001</v>
      </c>
      <c r="Z26" s="3">
        <v>0.41599999999999998</v>
      </c>
      <c r="AA26" s="3"/>
      <c r="AB26" s="3">
        <v>1.7000000000000001E-2</v>
      </c>
      <c r="AC26" s="3">
        <v>0</v>
      </c>
      <c r="AD26" s="3">
        <v>6.3E-2</v>
      </c>
      <c r="AE26" s="3">
        <v>1.9E-2</v>
      </c>
      <c r="AF26" s="3">
        <v>3.4000000000000002E-2</v>
      </c>
      <c r="AG26" s="3">
        <v>0.26800000000000002</v>
      </c>
      <c r="AH26" s="3"/>
      <c r="AI26" s="3"/>
      <c r="AJ26" s="3">
        <v>0.63300000000000001</v>
      </c>
      <c r="AK26" s="3">
        <v>3.6999999999999998E-2</v>
      </c>
      <c r="AL26" s="3"/>
      <c r="AM26" s="3"/>
      <c r="AN26" s="3">
        <f t="shared" si="0"/>
        <v>99.52000000000001</v>
      </c>
      <c r="AO26" s="3"/>
      <c r="AP26" s="3">
        <v>0.18329639999999997</v>
      </c>
      <c r="AQ26" s="3">
        <v>14.242124670000001</v>
      </c>
      <c r="AR26" s="3">
        <v>46.777619999999999</v>
      </c>
      <c r="AS26" s="3">
        <v>2.2572549999999998</v>
      </c>
      <c r="AT26" s="3">
        <v>0.17121</v>
      </c>
      <c r="AU26" s="3">
        <v>0.77527999999999997</v>
      </c>
      <c r="AV26" s="3">
        <v>2.8566000000000001E-2</v>
      </c>
      <c r="AW26" s="3">
        <v>8.9187000000000016E-2</v>
      </c>
      <c r="AX26" s="3">
        <v>0.32739200000000002</v>
      </c>
      <c r="AY26" s="3"/>
      <c r="AZ26" s="3">
        <v>1.4501E-2</v>
      </c>
      <c r="BA26" s="3">
        <v>0</v>
      </c>
      <c r="BB26" s="3">
        <v>5.4306E-2</v>
      </c>
      <c r="BC26" s="3">
        <v>1.6472999999999998E-2</v>
      </c>
      <c r="BD26" s="3">
        <v>2.9682000000000004E-2</v>
      </c>
      <c r="BE26" s="3">
        <v>0.23530400000000001</v>
      </c>
      <c r="BF26" s="3"/>
      <c r="BG26" s="3"/>
      <c r="BH26" s="3">
        <v>0.49184100000000003</v>
      </c>
      <c r="BI26" s="3">
        <v>3.4335999999999998E-2</v>
      </c>
      <c r="BJ26" s="7">
        <v>20.723232421680315</v>
      </c>
      <c r="BK26" s="3"/>
      <c r="BL26" s="8">
        <v>4.4861824014569181E-2</v>
      </c>
      <c r="BM26" s="8">
        <v>3.8442985145679476</v>
      </c>
      <c r="BN26" s="8">
        <v>3.8890447263025654</v>
      </c>
      <c r="BO26" s="8">
        <v>9.5976045922285258E-2</v>
      </c>
      <c r="BP26" s="8">
        <v>5.5987047085070529E-3</v>
      </c>
      <c r="BQ26" s="8">
        <v>2.4705384241362004E-2</v>
      </c>
      <c r="BR26" s="8">
        <v>8.0298495766213413E-3</v>
      </c>
      <c r="BS26" s="8">
        <v>1.5060557716955985E-2</v>
      </c>
      <c r="BT26" s="8">
        <v>2.7931486513171691E-2</v>
      </c>
      <c r="BU26" s="8"/>
      <c r="BV26" s="8">
        <v>7.8524495263132359E-4</v>
      </c>
      <c r="BW26" s="8">
        <v>0</v>
      </c>
      <c r="BX26" s="8">
        <v>2.7391223372969812E-3</v>
      </c>
      <c r="BY26" s="8">
        <v>7.9468190860566444E-4</v>
      </c>
      <c r="BZ26" s="8">
        <v>1.3820311166311298E-3</v>
      </c>
      <c r="CA26" s="8">
        <v>1.0310937055398893E-2</v>
      </c>
      <c r="CB26" s="8"/>
      <c r="CC26" s="8"/>
      <c r="CD26" s="8">
        <v>6.6791140060329074E-2</v>
      </c>
      <c r="CE26" s="8">
        <v>1.2566816519493345E-3</v>
      </c>
      <c r="CF26" s="8">
        <v>8.039566932646828</v>
      </c>
      <c r="CG26" s="9"/>
    </row>
    <row r="27" spans="1:86" s="4" customFormat="1" ht="12" customHeight="1" x14ac:dyDescent="0.3">
      <c r="A27" s="5"/>
      <c r="B27" s="5"/>
      <c r="C27" s="5"/>
      <c r="D27" s="5"/>
      <c r="E27" s="5"/>
      <c r="F27" s="5"/>
      <c r="G27" s="5"/>
      <c r="H27" s="6" t="s">
        <v>81</v>
      </c>
      <c r="I27" s="5" t="s">
        <v>91</v>
      </c>
      <c r="J27" s="5"/>
      <c r="K27" s="5"/>
      <c r="L27" s="5"/>
      <c r="M27" s="5"/>
      <c r="N27" s="5"/>
      <c r="O27" s="5"/>
      <c r="P27" s="5" t="s">
        <v>169</v>
      </c>
      <c r="Q27" s="5" t="s">
        <v>170</v>
      </c>
      <c r="R27" s="3">
        <v>1.2649999999999999</v>
      </c>
      <c r="S27" s="3">
        <v>25.507999999999999</v>
      </c>
      <c r="T27" s="3">
        <v>55.369</v>
      </c>
      <c r="U27" s="3">
        <v>1.901</v>
      </c>
      <c r="V27" s="3">
        <v>1.659</v>
      </c>
      <c r="W27" s="3">
        <v>4.4930000000000003</v>
      </c>
      <c r="X27" s="3">
        <v>0.312</v>
      </c>
      <c r="Y27" s="3">
        <v>0.08</v>
      </c>
      <c r="Z27" s="3">
        <v>3.0449999999999999</v>
      </c>
      <c r="AA27" s="3"/>
      <c r="AB27" s="3">
        <v>1.6E-2</v>
      </c>
      <c r="AC27" s="3">
        <v>0</v>
      </c>
      <c r="AD27" s="3">
        <v>0.05</v>
      </c>
      <c r="AE27" s="3">
        <v>0.122</v>
      </c>
      <c r="AF27" s="3">
        <v>0.157</v>
      </c>
      <c r="AG27" s="3">
        <v>0.78400000000000003</v>
      </c>
      <c r="AH27" s="3"/>
      <c r="AI27" s="3"/>
      <c r="AJ27" s="3">
        <v>2.9000000000000001E-2</v>
      </c>
      <c r="AK27" s="3">
        <v>0.27800000000000002</v>
      </c>
      <c r="AL27" s="3"/>
      <c r="AM27" s="3"/>
      <c r="AN27" s="3">
        <f t="shared" si="0"/>
        <v>95.067999999999998</v>
      </c>
      <c r="AO27" s="3"/>
      <c r="AP27" s="3">
        <v>0.55207129999999993</v>
      </c>
      <c r="AQ27" s="3">
        <v>11.923204439999999</v>
      </c>
      <c r="AR27" s="3">
        <v>40.973059999999997</v>
      </c>
      <c r="AS27" s="3">
        <v>1.610147</v>
      </c>
      <c r="AT27" s="3">
        <v>1.456602</v>
      </c>
      <c r="AU27" s="3">
        <v>3.9583330000000001</v>
      </c>
      <c r="AV27" s="3">
        <v>0.165048</v>
      </c>
      <c r="AW27" s="3">
        <v>5.2080000000000001E-2</v>
      </c>
      <c r="AX27" s="3">
        <v>2.3964150000000002</v>
      </c>
      <c r="AY27" s="3"/>
      <c r="AZ27" s="3">
        <v>1.3648E-2</v>
      </c>
      <c r="BA27" s="3">
        <v>0</v>
      </c>
      <c r="BB27" s="3">
        <v>4.3099999999999999E-2</v>
      </c>
      <c r="BC27" s="3">
        <v>0.10577399999999999</v>
      </c>
      <c r="BD27" s="3">
        <v>0.13706099999999999</v>
      </c>
      <c r="BE27" s="3">
        <v>0.68835200000000007</v>
      </c>
      <c r="BF27" s="3"/>
      <c r="BG27" s="3"/>
      <c r="BH27" s="3">
        <v>2.2533000000000001E-2</v>
      </c>
      <c r="BI27" s="3">
        <v>0.25798400000000005</v>
      </c>
      <c r="BJ27" s="7">
        <v>25.446782188210143</v>
      </c>
      <c r="BK27" s="3"/>
      <c r="BL27" s="8">
        <v>0.14867995653839494</v>
      </c>
      <c r="BM27" s="8">
        <v>3.541355896198088</v>
      </c>
      <c r="BN27" s="8">
        <v>3.7483270662753561</v>
      </c>
      <c r="BO27" s="8">
        <v>7.5332437533505853E-2</v>
      </c>
      <c r="BP27" s="8">
        <v>5.2412346057990743E-2</v>
      </c>
      <c r="BQ27" s="8">
        <v>0.13879685395204402</v>
      </c>
      <c r="BR27" s="8">
        <v>5.1050794678588855E-2</v>
      </c>
      <c r="BS27" s="8">
        <v>9.677089052411653E-3</v>
      </c>
      <c r="BT27" s="8">
        <v>0.22496879327829855</v>
      </c>
      <c r="BU27" s="8"/>
      <c r="BV27" s="8">
        <v>8.132245443021051E-4</v>
      </c>
      <c r="BW27" s="8">
        <v>0</v>
      </c>
      <c r="BX27" s="8">
        <v>2.3920769566353646E-3</v>
      </c>
      <c r="BY27" s="8">
        <v>5.6147938930086556E-3</v>
      </c>
      <c r="BZ27" s="8">
        <v>7.0221939400486773E-3</v>
      </c>
      <c r="CA27" s="8">
        <v>3.319049024732143E-2</v>
      </c>
      <c r="CB27" s="8"/>
      <c r="CC27" s="8"/>
      <c r="CD27" s="8">
        <v>3.3670332674357161E-3</v>
      </c>
      <c r="CE27" s="8">
        <v>1.0389690466683329E-2</v>
      </c>
      <c r="CF27" s="8">
        <v>8.0533907368801128</v>
      </c>
      <c r="CG27" s="9"/>
    </row>
    <row r="28" spans="1:86" s="4" customFormat="1" ht="12" customHeight="1" x14ac:dyDescent="0.3">
      <c r="A28" s="5"/>
      <c r="B28" s="5"/>
      <c r="C28" s="5"/>
      <c r="D28" s="5"/>
      <c r="E28" s="5"/>
      <c r="F28" s="5"/>
      <c r="G28" s="5"/>
      <c r="H28" s="6" t="s">
        <v>82</v>
      </c>
      <c r="I28" s="5" t="s">
        <v>113</v>
      </c>
      <c r="J28" s="5"/>
      <c r="K28" s="5"/>
      <c r="L28" s="5"/>
      <c r="M28" s="5"/>
      <c r="N28" s="5"/>
      <c r="O28" s="5"/>
      <c r="P28" s="5" t="s">
        <v>169</v>
      </c>
      <c r="Q28" s="5" t="s">
        <v>170</v>
      </c>
      <c r="R28" s="3">
        <v>0.94799999999999995</v>
      </c>
      <c r="S28" s="3">
        <v>26.968</v>
      </c>
      <c r="T28" s="3">
        <v>49.863</v>
      </c>
      <c r="U28" s="3">
        <v>2.06</v>
      </c>
      <c r="V28" s="3">
        <v>0.98699999999999999</v>
      </c>
      <c r="W28" s="3">
        <v>1.415</v>
      </c>
      <c r="X28" s="3">
        <v>0.47299999999999998</v>
      </c>
      <c r="Y28" s="3">
        <v>0.18</v>
      </c>
      <c r="Z28" s="3">
        <v>2.407</v>
      </c>
      <c r="AA28" s="3"/>
      <c r="AB28" s="3">
        <v>2.8000000000000001E-2</v>
      </c>
      <c r="AC28" s="3">
        <v>2.1999999999999999E-2</v>
      </c>
      <c r="AD28" s="3">
        <v>9.1999999999999998E-2</v>
      </c>
      <c r="AE28" s="3">
        <v>0.317</v>
      </c>
      <c r="AF28" s="3">
        <v>0.373</v>
      </c>
      <c r="AG28" s="3">
        <v>0.76800000000000002</v>
      </c>
      <c r="AH28" s="3"/>
      <c r="AI28" s="3"/>
      <c r="AJ28" s="3">
        <v>0.42499999999999999</v>
      </c>
      <c r="AK28" s="3">
        <v>0</v>
      </c>
      <c r="AL28" s="3"/>
      <c r="AM28" s="3"/>
      <c r="AN28" s="3">
        <f t="shared" si="0"/>
        <v>87.326000000000008</v>
      </c>
      <c r="AO28" s="3"/>
      <c r="AP28" s="3">
        <v>0.41372615999999995</v>
      </c>
      <c r="AQ28" s="3">
        <v>12.60565224</v>
      </c>
      <c r="AR28" s="3">
        <v>36.898620000000001</v>
      </c>
      <c r="AS28" s="3">
        <v>1.74482</v>
      </c>
      <c r="AT28" s="3">
        <v>0.86658599999999997</v>
      </c>
      <c r="AU28" s="3">
        <v>1.246615</v>
      </c>
      <c r="AV28" s="3">
        <v>0.25021700000000002</v>
      </c>
      <c r="AW28" s="3">
        <v>0.11718000000000001</v>
      </c>
      <c r="AX28" s="3">
        <v>1.894309</v>
      </c>
      <c r="AY28" s="3"/>
      <c r="AZ28" s="3">
        <v>2.3883999999999999E-2</v>
      </c>
      <c r="BA28" s="3">
        <v>1.8853999999999999E-2</v>
      </c>
      <c r="BB28" s="3">
        <v>7.9303999999999999E-2</v>
      </c>
      <c r="BC28" s="3">
        <v>0.274839</v>
      </c>
      <c r="BD28" s="3">
        <v>0.325629</v>
      </c>
      <c r="BE28" s="3">
        <v>0.67430400000000001</v>
      </c>
      <c r="BF28" s="3"/>
      <c r="BG28" s="3"/>
      <c r="BH28" s="3">
        <v>0.33022499999999999</v>
      </c>
      <c r="BI28" s="3">
        <v>0</v>
      </c>
      <c r="BJ28" s="7">
        <v>21.147522380532088</v>
      </c>
      <c r="BK28" s="3"/>
      <c r="BL28" s="8">
        <v>0.11574953091388208</v>
      </c>
      <c r="BM28" s="8">
        <v>3.8894743150826407</v>
      </c>
      <c r="BN28" s="8">
        <v>3.5066967074296906</v>
      </c>
      <c r="BO28" s="8">
        <v>8.480395873065999E-2</v>
      </c>
      <c r="BP28" s="8">
        <v>3.2393163932006801E-2</v>
      </c>
      <c r="BQ28" s="8">
        <v>4.5409701377278164E-2</v>
      </c>
      <c r="BR28" s="8">
        <v>8.0400371596071496E-2</v>
      </c>
      <c r="BS28" s="8">
        <v>2.2619148826283894E-2</v>
      </c>
      <c r="BT28" s="8">
        <v>0.18473963212597269</v>
      </c>
      <c r="BU28" s="8"/>
      <c r="BV28" s="8">
        <v>1.4784189781763698E-3</v>
      </c>
      <c r="BW28" s="8">
        <v>1.1331683265748606E-3</v>
      </c>
      <c r="BX28" s="8">
        <v>4.5723763822477581E-3</v>
      </c>
      <c r="BY28" s="8">
        <v>1.5155918205982846E-2</v>
      </c>
      <c r="BZ28" s="8">
        <v>1.7331294478450415E-2</v>
      </c>
      <c r="CA28" s="8">
        <v>3.3775969750938689E-2</v>
      </c>
      <c r="CB28" s="8"/>
      <c r="CC28" s="8"/>
      <c r="CD28" s="8">
        <v>5.1261031604692156E-2</v>
      </c>
      <c r="CE28" s="8">
        <v>0</v>
      </c>
      <c r="CF28" s="8">
        <v>8.0869947077415496</v>
      </c>
      <c r="CG28" s="9"/>
    </row>
    <row r="29" spans="1:86" s="4" customFormat="1" ht="12" customHeight="1" x14ac:dyDescent="0.3">
      <c r="A29" s="5"/>
      <c r="B29" s="5"/>
      <c r="C29" s="5"/>
      <c r="D29" s="5"/>
      <c r="E29" s="5"/>
      <c r="F29" s="5"/>
      <c r="G29" s="5"/>
      <c r="H29" s="6" t="s">
        <v>110</v>
      </c>
      <c r="I29" s="5"/>
      <c r="J29" s="5"/>
      <c r="K29" s="5"/>
      <c r="L29" s="5"/>
      <c r="M29" s="5"/>
      <c r="N29" s="5"/>
      <c r="O29" s="5"/>
      <c r="P29" s="5" t="s">
        <v>169</v>
      </c>
      <c r="Q29" s="5" t="s">
        <v>170</v>
      </c>
      <c r="R29" s="3">
        <v>1.9390000000000001</v>
      </c>
      <c r="S29" s="3">
        <v>25.472999999999999</v>
      </c>
      <c r="T29" s="3">
        <v>40.398000000000003</v>
      </c>
      <c r="U29" s="3">
        <v>1.381</v>
      </c>
      <c r="V29" s="3">
        <v>2.41</v>
      </c>
      <c r="W29" s="3">
        <v>1.214</v>
      </c>
      <c r="X29" s="3">
        <v>0.90200000000000002</v>
      </c>
      <c r="Y29" s="3">
        <v>0.224</v>
      </c>
      <c r="Z29" s="3">
        <v>4.3929999999999998</v>
      </c>
      <c r="AA29" s="3"/>
      <c r="AB29" s="3">
        <v>6.5000000000000002E-2</v>
      </c>
      <c r="AC29" s="3">
        <v>6.8000000000000005E-2</v>
      </c>
      <c r="AD29" s="3">
        <v>6.9000000000000006E-2</v>
      </c>
      <c r="AE29" s="3">
        <v>0.67400000000000004</v>
      </c>
      <c r="AF29" s="3">
        <v>0.73599999999999999</v>
      </c>
      <c r="AG29" s="3">
        <v>1.0469999999999999</v>
      </c>
      <c r="AH29" s="3"/>
      <c r="AI29" s="3"/>
      <c r="AJ29" s="3">
        <v>0.52</v>
      </c>
      <c r="AK29" s="3"/>
      <c r="AL29" s="3"/>
      <c r="AM29" s="3"/>
      <c r="AN29" s="3">
        <f t="shared" si="0"/>
        <v>81.513000000000005</v>
      </c>
      <c r="AO29" s="3"/>
      <c r="AP29" s="3">
        <v>0.84621837999999994</v>
      </c>
      <c r="AQ29" s="3">
        <v>11.90684439</v>
      </c>
      <c r="AR29" s="3">
        <v>29.894520000000004</v>
      </c>
      <c r="AS29" s="3">
        <v>1.1697070000000001</v>
      </c>
      <c r="AT29" s="3">
        <v>2.11598</v>
      </c>
      <c r="AU29" s="3">
        <v>1.069534</v>
      </c>
      <c r="AV29" s="3">
        <v>0.47715800000000003</v>
      </c>
      <c r="AW29" s="3">
        <v>0.14582400000000001</v>
      </c>
      <c r="AX29" s="3">
        <v>3.4572910000000001</v>
      </c>
      <c r="AY29" s="3"/>
      <c r="AZ29" s="3">
        <v>5.5445000000000001E-2</v>
      </c>
      <c r="BA29" s="3">
        <v>5.8276000000000001E-2</v>
      </c>
      <c r="BB29" s="3">
        <v>5.9478000000000003E-2</v>
      </c>
      <c r="BC29" s="3">
        <v>0.58435800000000004</v>
      </c>
      <c r="BD29" s="3">
        <v>0.64252799999999999</v>
      </c>
      <c r="BE29" s="3">
        <v>0.91926599999999992</v>
      </c>
      <c r="BF29" s="3"/>
      <c r="BG29" s="3"/>
      <c r="BH29" s="3">
        <v>0.40404000000000001</v>
      </c>
      <c r="BI29" s="3">
        <v>0</v>
      </c>
      <c r="BJ29" s="7">
        <v>25.55727203479162</v>
      </c>
      <c r="BK29" s="3"/>
      <c r="BL29" s="8">
        <v>0.25259263574778007</v>
      </c>
      <c r="BM29" s="8">
        <v>3.919712710807596</v>
      </c>
      <c r="BN29" s="8">
        <v>3.0311793909120879</v>
      </c>
      <c r="BO29" s="8">
        <v>6.0656110395278004E-2</v>
      </c>
      <c r="BP29" s="8">
        <v>8.438888175395938E-2</v>
      </c>
      <c r="BQ29" s="8">
        <v>4.1566443403729371E-2</v>
      </c>
      <c r="BR29" s="8">
        <v>0.16358196699524399</v>
      </c>
      <c r="BS29" s="8">
        <v>3.003196468729313E-2</v>
      </c>
      <c r="BT29" s="8">
        <v>0.35973041667734418</v>
      </c>
      <c r="BU29" s="8"/>
      <c r="BV29" s="8">
        <v>3.6617174311240771E-3</v>
      </c>
      <c r="BW29" s="8">
        <v>3.7369099460599947E-3</v>
      </c>
      <c r="BX29" s="8">
        <v>3.6587708429006091E-3</v>
      </c>
      <c r="BY29" s="8">
        <v>3.4380711526583368E-2</v>
      </c>
      <c r="BZ29" s="8">
        <v>3.6486479166006801E-2</v>
      </c>
      <c r="CA29" s="8">
        <v>4.9127567603727426E-2</v>
      </c>
      <c r="CB29" s="8"/>
      <c r="CC29" s="8"/>
      <c r="CD29" s="8">
        <v>6.6916578770824645E-2</v>
      </c>
      <c r="CE29" s="8">
        <v>0</v>
      </c>
      <c r="CF29" s="8">
        <v>8.1414092566675382</v>
      </c>
      <c r="CG29" s="9"/>
    </row>
    <row r="30" spans="1:86" s="4" customFormat="1" ht="12" customHeight="1" x14ac:dyDescent="0.3">
      <c r="A30" s="5"/>
      <c r="B30" s="5"/>
      <c r="C30" s="5"/>
      <c r="D30" s="5"/>
      <c r="E30" s="5"/>
      <c r="F30" s="5"/>
      <c r="G30" s="5"/>
      <c r="H30" s="6" t="s">
        <v>83</v>
      </c>
      <c r="I30" s="5" t="s">
        <v>113</v>
      </c>
      <c r="J30" s="5"/>
      <c r="K30" s="5"/>
      <c r="L30" s="5"/>
      <c r="M30" s="5"/>
      <c r="N30" s="5"/>
      <c r="O30" s="5"/>
      <c r="P30" s="5" t="s">
        <v>169</v>
      </c>
      <c r="Q30" s="5" t="s">
        <v>170</v>
      </c>
      <c r="R30" s="3">
        <v>0.85</v>
      </c>
      <c r="S30" s="3">
        <v>29.763000000000002</v>
      </c>
      <c r="T30" s="3">
        <v>56.884999999999998</v>
      </c>
      <c r="U30" s="3">
        <v>2.7069999999999999</v>
      </c>
      <c r="V30" s="3">
        <v>0.41299999999999998</v>
      </c>
      <c r="W30" s="3">
        <v>3.4870000000000001</v>
      </c>
      <c r="X30" s="3">
        <v>0.26400000000000001</v>
      </c>
      <c r="Y30" s="3">
        <v>7.5999999999999998E-2</v>
      </c>
      <c r="Z30" s="3">
        <v>2.0489999999999999</v>
      </c>
      <c r="AA30" s="3"/>
      <c r="AB30" s="3">
        <v>0</v>
      </c>
      <c r="AC30" s="3">
        <v>0</v>
      </c>
      <c r="AD30" s="3">
        <v>0</v>
      </c>
      <c r="AE30" s="3">
        <v>0.187</v>
      </c>
      <c r="AF30" s="3">
        <v>0.08</v>
      </c>
      <c r="AG30" s="3">
        <v>0.58399999999999996</v>
      </c>
      <c r="AH30" s="3"/>
      <c r="AI30" s="3"/>
      <c r="AJ30" s="3">
        <v>0.58399999999999996</v>
      </c>
      <c r="AK30" s="3">
        <v>0.183</v>
      </c>
      <c r="AL30" s="3"/>
      <c r="AM30" s="3"/>
      <c r="AN30" s="3">
        <f t="shared" si="0"/>
        <v>98.111999999999995</v>
      </c>
      <c r="AO30" s="3"/>
      <c r="AP30" s="3">
        <v>0.37095699999999998</v>
      </c>
      <c r="AQ30" s="3">
        <v>13.912119090000001</v>
      </c>
      <c r="AR30" s="3">
        <v>42.094899999999996</v>
      </c>
      <c r="AS30" s="3">
        <v>2.2928289999999998</v>
      </c>
      <c r="AT30" s="3">
        <v>0.36261399999999999</v>
      </c>
      <c r="AU30" s="3">
        <v>3.072047</v>
      </c>
      <c r="AV30" s="3">
        <v>0.139656</v>
      </c>
      <c r="AW30" s="3">
        <v>4.9475999999999999E-2</v>
      </c>
      <c r="AX30" s="3">
        <v>1.612563</v>
      </c>
      <c r="AY30" s="3"/>
      <c r="AZ30" s="3">
        <v>0</v>
      </c>
      <c r="BA30" s="3">
        <v>0</v>
      </c>
      <c r="BB30" s="3">
        <v>0</v>
      </c>
      <c r="BC30" s="3">
        <v>0.162129</v>
      </c>
      <c r="BD30" s="3">
        <v>6.9839999999999999E-2</v>
      </c>
      <c r="BE30" s="3">
        <v>0.51275199999999999</v>
      </c>
      <c r="BF30" s="3"/>
      <c r="BG30" s="3"/>
      <c r="BH30" s="3">
        <v>0.453768</v>
      </c>
      <c r="BI30" s="3">
        <v>0.169824</v>
      </c>
      <c r="BJ30" s="7">
        <v>18.359371763005441</v>
      </c>
      <c r="BK30" s="3"/>
      <c r="BL30" s="8">
        <v>9.3435466668588582E-2</v>
      </c>
      <c r="BM30" s="8">
        <v>3.8645666676870762</v>
      </c>
      <c r="BN30" s="8">
        <v>3.6016333140923384</v>
      </c>
      <c r="BO30" s="8">
        <v>0.10032729253919374</v>
      </c>
      <c r="BP30" s="8">
        <v>1.2203044608098974E-2</v>
      </c>
      <c r="BQ30" s="8">
        <v>0.10074559924034733</v>
      </c>
      <c r="BR30" s="8">
        <v>4.0400130978523165E-2</v>
      </c>
      <c r="BS30" s="8">
        <v>8.5980363385145114E-3</v>
      </c>
      <c r="BT30" s="8">
        <v>0.14158194479865591</v>
      </c>
      <c r="BU30" s="8"/>
      <c r="BV30" s="8">
        <v>0</v>
      </c>
      <c r="BW30" s="8">
        <v>0</v>
      </c>
      <c r="BX30" s="8">
        <v>0</v>
      </c>
      <c r="BY30" s="8">
        <v>8.0490852678069442E-3</v>
      </c>
      <c r="BZ30" s="8">
        <v>3.3465251074020642E-3</v>
      </c>
      <c r="CA30" s="8">
        <v>2.3122851235650322E-2</v>
      </c>
      <c r="CB30" s="8"/>
      <c r="CC30" s="8"/>
      <c r="CD30" s="8">
        <v>6.3415174226436249E-2</v>
      </c>
      <c r="CE30" s="8">
        <v>6.3964621781518113E-3</v>
      </c>
      <c r="CF30" s="8">
        <v>8.0678215949667837</v>
      </c>
      <c r="CG30" s="9"/>
    </row>
    <row r="31" spans="1:86" s="4" customFormat="1" ht="12" customHeight="1" x14ac:dyDescent="0.3">
      <c r="A31" s="5"/>
      <c r="B31" s="14" t="s">
        <v>166</v>
      </c>
      <c r="C31" s="5">
        <v>491</v>
      </c>
      <c r="D31" s="20">
        <v>50.582735049999997</v>
      </c>
      <c r="E31" s="20">
        <v>12.39384942</v>
      </c>
      <c r="F31" s="21">
        <v>5605300</v>
      </c>
      <c r="G31" s="21">
        <v>4528000</v>
      </c>
      <c r="H31" s="6" t="s">
        <v>78</v>
      </c>
      <c r="I31" s="5" t="s">
        <v>127</v>
      </c>
      <c r="J31" s="5"/>
      <c r="K31" s="3">
        <v>76.7</v>
      </c>
      <c r="L31" s="5">
        <v>5.8000000000000003E-2</v>
      </c>
      <c r="M31" s="5">
        <v>1.9E-2</v>
      </c>
      <c r="N31" s="5">
        <v>2.5999999999999999E-2</v>
      </c>
      <c r="O31" s="5">
        <v>1.07</v>
      </c>
      <c r="P31" s="5" t="s">
        <v>169</v>
      </c>
      <c r="Q31" s="5" t="s">
        <v>170</v>
      </c>
      <c r="R31" s="3">
        <v>0.11700000000000001</v>
      </c>
      <c r="S31" s="3">
        <v>30.123999999999999</v>
      </c>
      <c r="T31" s="3">
        <v>58.448999999999998</v>
      </c>
      <c r="U31" s="3">
        <v>3.6589999999999998</v>
      </c>
      <c r="V31" s="3">
        <v>3.9E-2</v>
      </c>
      <c r="W31" s="3">
        <v>0.99199999999999999</v>
      </c>
      <c r="X31" s="3">
        <v>0.13600000000000001</v>
      </c>
      <c r="Y31" s="3">
        <v>4.3999999999999997E-2</v>
      </c>
      <c r="Z31" s="3">
        <v>0.73399999999999999</v>
      </c>
      <c r="AA31" s="3">
        <v>0</v>
      </c>
      <c r="AB31" s="3">
        <v>2.8000000000000001E-2</v>
      </c>
      <c r="AC31" s="3">
        <v>0</v>
      </c>
      <c r="AD31" s="3">
        <v>0</v>
      </c>
      <c r="AE31" s="3">
        <v>6.8000000000000005E-2</v>
      </c>
      <c r="AF31" s="3">
        <v>9.2999999999999999E-2</v>
      </c>
      <c r="AG31" s="3">
        <v>0.308</v>
      </c>
      <c r="AH31" s="3">
        <v>2.9000000000000001E-2</v>
      </c>
      <c r="AI31" s="3">
        <v>1.5109999999999999</v>
      </c>
      <c r="AJ31" s="3">
        <v>0.70499999999999996</v>
      </c>
      <c r="AK31" s="3">
        <v>0.104</v>
      </c>
      <c r="AL31" s="3">
        <v>0</v>
      </c>
      <c r="AM31" s="10"/>
      <c r="AN31" s="3">
        <f t="shared" si="0"/>
        <v>97.14</v>
      </c>
      <c r="AO31" s="3"/>
      <c r="AP31" s="3">
        <v>5.1061139999999998E-2</v>
      </c>
      <c r="AQ31" s="3">
        <v>14.08086132</v>
      </c>
      <c r="AR31" s="3">
        <v>43.25226</v>
      </c>
      <c r="AS31" s="3">
        <v>3.099173</v>
      </c>
      <c r="AT31" s="3">
        <v>3.4242000000000002E-2</v>
      </c>
      <c r="AU31" s="3">
        <v>0.87395199999999995</v>
      </c>
      <c r="AV31" s="3">
        <v>7.1944000000000008E-2</v>
      </c>
      <c r="AW31" s="3">
        <v>2.8643999999999999E-2</v>
      </c>
      <c r="AX31" s="3">
        <v>0.577658</v>
      </c>
      <c r="AY31" s="3">
        <v>0</v>
      </c>
      <c r="AZ31" s="3">
        <v>2.3883999999999999E-2</v>
      </c>
      <c r="BA31" s="3">
        <v>0</v>
      </c>
      <c r="BB31" s="3">
        <v>0</v>
      </c>
      <c r="BC31" s="3">
        <v>5.8956000000000001E-2</v>
      </c>
      <c r="BD31" s="3">
        <v>8.1188999999999997E-2</v>
      </c>
      <c r="BE31" s="3">
        <v>0.270424</v>
      </c>
      <c r="BF31" s="3">
        <v>2.5491E-2</v>
      </c>
      <c r="BG31" s="3">
        <v>1.119651</v>
      </c>
      <c r="BH31" s="3">
        <v>0.54778499999999997</v>
      </c>
      <c r="BI31" s="3">
        <v>9.6512000000000001E-2</v>
      </c>
      <c r="BJ31" s="7">
        <v>13.956065053483623</v>
      </c>
      <c r="BK31" s="3"/>
      <c r="BL31" s="8">
        <v>1.2841397833607977E-2</v>
      </c>
      <c r="BM31" s="8">
        <v>3.9054433635833949</v>
      </c>
      <c r="BN31" s="8">
        <v>3.6949828193912686</v>
      </c>
      <c r="BO31" s="8">
        <v>0.1354025526622275</v>
      </c>
      <c r="BP31" s="8">
        <v>1.1505787796732302E-3</v>
      </c>
      <c r="BQ31" s="8">
        <v>2.8616691060584416E-2</v>
      </c>
      <c r="BR31" s="8">
        <v>2.0780278340615899E-2</v>
      </c>
      <c r="BS31" s="8">
        <v>4.9701782701742931E-3</v>
      </c>
      <c r="BT31" s="8">
        <v>5.0640219667292603E-2</v>
      </c>
      <c r="BU31" s="8">
        <v>0</v>
      </c>
      <c r="BV31" s="8">
        <v>1.3289635380866189E-3</v>
      </c>
      <c r="BW31" s="8">
        <v>0</v>
      </c>
      <c r="BX31" s="8">
        <v>0</v>
      </c>
      <c r="BY31" s="8">
        <v>2.9224523584655687E-3</v>
      </c>
      <c r="BZ31" s="8">
        <v>3.8843705698931742E-3</v>
      </c>
      <c r="CA31" s="8">
        <v>1.2176230484056715E-2</v>
      </c>
      <c r="CB31" s="8">
        <v>1.135359736656348E-3</v>
      </c>
      <c r="CC31" s="8">
        <v>0.20988094065922558</v>
      </c>
      <c r="CD31" s="8">
        <v>7.6436900050553064E-2</v>
      </c>
      <c r="CE31" s="8">
        <v>3.6295743040451697E-3</v>
      </c>
      <c r="CF31" s="8">
        <v>8.1662228712898184</v>
      </c>
      <c r="CG31" s="9"/>
    </row>
    <row r="32" spans="1:86" s="4" customFormat="1" ht="12" customHeight="1" x14ac:dyDescent="0.3">
      <c r="A32" s="5"/>
      <c r="B32" s="5"/>
      <c r="C32" s="5"/>
      <c r="D32" s="5"/>
      <c r="E32" s="5"/>
      <c r="F32" s="5"/>
      <c r="G32" s="5"/>
      <c r="H32" s="6" t="s">
        <v>81</v>
      </c>
      <c r="I32" s="5" t="s">
        <v>127</v>
      </c>
      <c r="J32" s="5"/>
      <c r="K32" s="5"/>
      <c r="L32" s="5"/>
      <c r="M32" s="5"/>
      <c r="N32" s="5"/>
      <c r="O32" s="5"/>
      <c r="P32" s="5" t="s">
        <v>169</v>
      </c>
      <c r="Q32" s="5" t="s">
        <v>170</v>
      </c>
      <c r="R32" s="3">
        <v>4.2309999999999999</v>
      </c>
      <c r="S32" s="3">
        <v>24.387</v>
      </c>
      <c r="T32" s="3">
        <v>52.570999999999998</v>
      </c>
      <c r="U32" s="3">
        <v>3.262</v>
      </c>
      <c r="V32" s="3">
        <v>1.5649999999999999</v>
      </c>
      <c r="W32" s="3">
        <v>1.0049999999999999</v>
      </c>
      <c r="X32" s="3">
        <v>1.292</v>
      </c>
      <c r="Y32" s="3">
        <v>0.08</v>
      </c>
      <c r="Z32" s="3">
        <v>3.0990000000000002</v>
      </c>
      <c r="AA32" s="3">
        <v>4.3999999999999997E-2</v>
      </c>
      <c r="AB32" s="3">
        <v>0.221</v>
      </c>
      <c r="AC32" s="3">
        <v>0</v>
      </c>
      <c r="AD32" s="3">
        <v>0</v>
      </c>
      <c r="AE32" s="3">
        <v>0.434</v>
      </c>
      <c r="AF32" s="3">
        <v>0.248</v>
      </c>
      <c r="AG32" s="3">
        <v>0.97299999999999998</v>
      </c>
      <c r="AH32" s="3">
        <v>9.9000000000000005E-2</v>
      </c>
      <c r="AI32" s="3">
        <v>1.1439999999999999</v>
      </c>
      <c r="AJ32" s="3">
        <v>0.89300000000000002</v>
      </c>
      <c r="AK32" s="3">
        <v>6.2E-2</v>
      </c>
      <c r="AL32" s="3">
        <v>0.217</v>
      </c>
      <c r="AM32" s="10">
        <f>AL32*0.421</f>
        <v>9.1356999999999994E-2</v>
      </c>
      <c r="AN32" s="3">
        <f t="shared" si="0"/>
        <v>95.735642999999996</v>
      </c>
      <c r="AO32" s="3"/>
      <c r="AP32" s="3">
        <v>1.8464930199999998</v>
      </c>
      <c r="AQ32" s="3">
        <v>11.39921541</v>
      </c>
      <c r="AR32" s="3">
        <v>38.902539999999995</v>
      </c>
      <c r="AS32" s="3">
        <v>2.7629139999999999</v>
      </c>
      <c r="AT32" s="3">
        <v>1.3740699999999999</v>
      </c>
      <c r="AU32" s="3">
        <v>0.88540499999999989</v>
      </c>
      <c r="AV32" s="3">
        <v>0.68346800000000008</v>
      </c>
      <c r="AW32" s="3">
        <v>5.2080000000000001E-2</v>
      </c>
      <c r="AX32" s="3">
        <v>2.4389130000000003</v>
      </c>
      <c r="AY32" s="3">
        <v>3.7487999999999994E-2</v>
      </c>
      <c r="AZ32" s="3">
        <v>0.18851299999999999</v>
      </c>
      <c r="BA32" s="3">
        <v>0</v>
      </c>
      <c r="BB32" s="3">
        <v>0</v>
      </c>
      <c r="BC32" s="3">
        <v>0.376278</v>
      </c>
      <c r="BD32" s="3">
        <v>0.216504</v>
      </c>
      <c r="BE32" s="3">
        <v>0.854294</v>
      </c>
      <c r="BF32" s="3">
        <v>8.7021000000000001E-2</v>
      </c>
      <c r="BG32" s="3">
        <v>0.8477039999999999</v>
      </c>
      <c r="BH32" s="3">
        <v>0.69386100000000006</v>
      </c>
      <c r="BI32" s="3">
        <v>5.7536000000000004E-2</v>
      </c>
      <c r="BJ32" s="7">
        <v>14.080257293567588</v>
      </c>
      <c r="BK32" s="3"/>
      <c r="BL32" s="8">
        <v>0.47821417797185689</v>
      </c>
      <c r="BM32" s="8">
        <v>3.2558850740623346</v>
      </c>
      <c r="BN32" s="8">
        <v>3.422429886343763</v>
      </c>
      <c r="BO32" s="8">
        <v>0.12430865930046134</v>
      </c>
      <c r="BP32" s="8">
        <v>4.7546557490280063E-2</v>
      </c>
      <c r="BQ32" s="8">
        <v>2.9855667676496972E-2</v>
      </c>
      <c r="BR32" s="8">
        <v>0.20329558591645827</v>
      </c>
      <c r="BS32" s="8">
        <v>9.3059831138381493E-3</v>
      </c>
      <c r="BT32" s="8">
        <v>0.22017808016716711</v>
      </c>
      <c r="BU32" s="8">
        <v>2.1666517962465937E-3</v>
      </c>
      <c r="BV32" s="8">
        <v>1.0801903455717734E-2</v>
      </c>
      <c r="BW32" s="8">
        <v>0</v>
      </c>
      <c r="BX32" s="8">
        <v>0</v>
      </c>
      <c r="BY32" s="8">
        <v>1.9207959893802824E-2</v>
      </c>
      <c r="BZ32" s="8">
        <v>1.066700185599927E-2</v>
      </c>
      <c r="CA32" s="8">
        <v>3.9612109181572347E-2</v>
      </c>
      <c r="CB32" s="8">
        <v>3.9913854406445279E-3</v>
      </c>
      <c r="CC32" s="8">
        <v>0.16363927453785634</v>
      </c>
      <c r="CD32" s="8">
        <v>9.9705333596953702E-2</v>
      </c>
      <c r="CE32" s="8">
        <v>2.2282659567023563E-3</v>
      </c>
      <c r="CF32" s="8">
        <v>8.1430395577581507</v>
      </c>
      <c r="CG32" s="9"/>
    </row>
    <row r="33" spans="1:86" s="4" customFormat="1" ht="12" customHeight="1" x14ac:dyDescent="0.3">
      <c r="A33" s="5"/>
      <c r="B33" s="5"/>
      <c r="C33" s="5"/>
      <c r="D33" s="5"/>
      <c r="E33" s="5"/>
      <c r="F33" s="5"/>
      <c r="G33" s="5"/>
      <c r="H33" s="6" t="s">
        <v>82</v>
      </c>
      <c r="I33" s="5" t="s">
        <v>85</v>
      </c>
      <c r="J33" s="5"/>
      <c r="K33" s="5"/>
      <c r="L33" s="5"/>
      <c r="M33" s="5"/>
      <c r="N33" s="5"/>
      <c r="O33" s="5"/>
      <c r="P33" s="5" t="s">
        <v>169</v>
      </c>
      <c r="Q33" s="5" t="s">
        <v>170</v>
      </c>
      <c r="R33" s="3">
        <v>1.52</v>
      </c>
      <c r="S33" s="3">
        <v>28.56</v>
      </c>
      <c r="T33" s="3">
        <v>58.991</v>
      </c>
      <c r="U33" s="3">
        <v>3.605</v>
      </c>
      <c r="V33" s="3">
        <v>0.29799999999999999</v>
      </c>
      <c r="W33" s="3">
        <v>0.59599999999999997</v>
      </c>
      <c r="X33" s="3">
        <v>0.53200000000000003</v>
      </c>
      <c r="Y33" s="3">
        <v>5.1999999999999998E-2</v>
      </c>
      <c r="Z33" s="3">
        <v>1.323</v>
      </c>
      <c r="AA33" s="3">
        <v>4.5999999999999999E-2</v>
      </c>
      <c r="AB33" s="3">
        <v>7.0000000000000007E-2</v>
      </c>
      <c r="AC33" s="3">
        <v>4.2000000000000003E-2</v>
      </c>
      <c r="AD33" s="3">
        <v>0</v>
      </c>
      <c r="AE33" s="3">
        <v>0.111</v>
      </c>
      <c r="AF33" s="3">
        <v>9.4E-2</v>
      </c>
      <c r="AG33" s="3">
        <v>0.39400000000000002</v>
      </c>
      <c r="AH33" s="3">
        <v>3.9E-2</v>
      </c>
      <c r="AI33" s="3">
        <v>0.27600000000000002</v>
      </c>
      <c r="AJ33" s="3">
        <v>0.75900000000000001</v>
      </c>
      <c r="AK33" s="3">
        <v>0</v>
      </c>
      <c r="AL33" s="3">
        <v>0</v>
      </c>
      <c r="AM33" s="10"/>
      <c r="AN33" s="3">
        <f t="shared" si="0"/>
        <v>97.308000000000007</v>
      </c>
      <c r="AO33" s="3"/>
      <c r="AP33" s="3">
        <v>0.66335840000000001</v>
      </c>
      <c r="AQ33" s="3">
        <v>13.349800800000001</v>
      </c>
      <c r="AR33" s="3">
        <v>43.65334</v>
      </c>
      <c r="AS33" s="3">
        <v>3.0534349999999999</v>
      </c>
      <c r="AT33" s="3">
        <v>0.26164399999999999</v>
      </c>
      <c r="AU33" s="3">
        <v>0.52507599999999999</v>
      </c>
      <c r="AV33" s="3">
        <v>0.28142800000000001</v>
      </c>
      <c r="AW33" s="3">
        <v>3.3852E-2</v>
      </c>
      <c r="AX33" s="3">
        <v>1.041201</v>
      </c>
      <c r="AY33" s="3">
        <v>3.9191999999999998E-2</v>
      </c>
      <c r="AZ33" s="3">
        <v>5.9710000000000006E-2</v>
      </c>
      <c r="BA33" s="3">
        <v>3.5993999999999998E-2</v>
      </c>
      <c r="BB33" s="3">
        <v>0</v>
      </c>
      <c r="BC33" s="3">
        <v>9.6237000000000003E-2</v>
      </c>
      <c r="BD33" s="3">
        <v>8.2061999999999996E-2</v>
      </c>
      <c r="BE33" s="3">
        <v>0.34593200000000002</v>
      </c>
      <c r="BF33" s="3">
        <v>3.4280999999999999E-2</v>
      </c>
      <c r="BG33" s="3">
        <v>0.204516</v>
      </c>
      <c r="BH33" s="3">
        <v>0.58974300000000002</v>
      </c>
      <c r="BI33" s="3">
        <v>0</v>
      </c>
      <c r="BJ33" s="7">
        <v>14.296469386117602</v>
      </c>
      <c r="BK33" s="3"/>
      <c r="BL33" s="8">
        <v>0.16643435929094544</v>
      </c>
      <c r="BM33" s="8">
        <v>3.6939317723829221</v>
      </c>
      <c r="BN33" s="8">
        <v>3.7204378825994682</v>
      </c>
      <c r="BO33" s="8">
        <v>0.13308915660088677</v>
      </c>
      <c r="BP33" s="8">
        <v>8.7708357568293208E-3</v>
      </c>
      <c r="BQ33" s="8">
        <v>1.7152481673944502E-2</v>
      </c>
      <c r="BR33" s="8">
        <v>8.109555413681345E-2</v>
      </c>
      <c r="BS33" s="8">
        <v>5.8599727279771687E-3</v>
      </c>
      <c r="BT33" s="8">
        <v>9.1060981405581623E-2</v>
      </c>
      <c r="BU33" s="8">
        <v>2.1943922180905017E-3</v>
      </c>
      <c r="BV33" s="8">
        <v>3.314561150435351E-3</v>
      </c>
      <c r="BW33" s="8">
        <v>1.9400348645130165E-3</v>
      </c>
      <c r="BX33" s="8">
        <v>0</v>
      </c>
      <c r="BY33" s="8">
        <v>4.7592056068609988E-3</v>
      </c>
      <c r="BZ33" s="8">
        <v>3.9168642623430309E-3</v>
      </c>
      <c r="CA33" s="8">
        <v>1.5539295556212172E-2</v>
      </c>
      <c r="CB33" s="8">
        <v>1.5232565676266876E-3</v>
      </c>
      <c r="CC33" s="8">
        <v>3.8246401614685177E-2</v>
      </c>
      <c r="CD33" s="8">
        <v>8.2097264385167554E-2</v>
      </c>
      <c r="CE33" s="8">
        <v>0</v>
      </c>
      <c r="CF33" s="8">
        <v>8.0713642728013024</v>
      </c>
      <c r="CG33" s="9"/>
    </row>
    <row r="34" spans="1:86" s="4" customFormat="1" ht="12" customHeight="1" x14ac:dyDescent="0.3">
      <c r="A34" s="5"/>
      <c r="B34" s="14"/>
      <c r="C34" s="5"/>
      <c r="D34" s="20"/>
      <c r="E34" s="20"/>
      <c r="F34" s="21"/>
      <c r="G34" s="21"/>
      <c r="H34" s="6" t="s">
        <v>83</v>
      </c>
      <c r="I34" s="5" t="s">
        <v>91</v>
      </c>
      <c r="J34" s="5"/>
      <c r="K34" s="16"/>
      <c r="L34" s="16"/>
      <c r="M34" s="16"/>
      <c r="N34" s="16"/>
      <c r="O34" s="17"/>
      <c r="P34" s="5" t="s">
        <v>169</v>
      </c>
      <c r="Q34" s="5" t="s">
        <v>170</v>
      </c>
      <c r="R34" s="3">
        <v>0</v>
      </c>
      <c r="S34" s="3">
        <v>31.826000000000001</v>
      </c>
      <c r="T34" s="3">
        <v>62.13</v>
      </c>
      <c r="U34" s="3">
        <v>2.819</v>
      </c>
      <c r="V34" s="3">
        <v>7.2999999999999995E-2</v>
      </c>
      <c r="W34" s="3">
        <v>0.38700000000000001</v>
      </c>
      <c r="X34" s="3">
        <v>0.16700000000000001</v>
      </c>
      <c r="Y34" s="3">
        <v>3.7999999999999999E-2</v>
      </c>
      <c r="Z34" s="3">
        <v>1.0740000000000001</v>
      </c>
      <c r="AA34" s="3">
        <v>3.5000000000000003E-2</v>
      </c>
      <c r="AB34" s="3">
        <v>0</v>
      </c>
      <c r="AC34" s="3">
        <v>0.106</v>
      </c>
      <c r="AD34" s="3">
        <v>0.04</v>
      </c>
      <c r="AE34" s="3">
        <v>0.17699999999999999</v>
      </c>
      <c r="AF34" s="3">
        <v>0.106</v>
      </c>
      <c r="AG34" s="3">
        <v>0.29399999999999998</v>
      </c>
      <c r="AH34" s="3">
        <v>2.5000000000000001E-2</v>
      </c>
      <c r="AI34" s="3">
        <v>0.128</v>
      </c>
      <c r="AJ34" s="3">
        <v>0.41899999999999998</v>
      </c>
      <c r="AK34" s="3">
        <v>0.02</v>
      </c>
      <c r="AL34" s="3">
        <v>0</v>
      </c>
      <c r="AM34" s="10">
        <f t="shared" ref="AM34:AM50" si="1">AL34*0.421</f>
        <v>0</v>
      </c>
      <c r="AN34" s="3">
        <f t="shared" si="0"/>
        <v>99.86399999999999</v>
      </c>
      <c r="AO34" s="3"/>
      <c r="AP34" s="3">
        <v>0</v>
      </c>
      <c r="AQ34" s="3">
        <v>14.87642718</v>
      </c>
      <c r="AR34" s="3">
        <v>45.976199999999999</v>
      </c>
      <c r="AS34" s="3">
        <v>2.3876930000000001</v>
      </c>
      <c r="AT34" s="3">
        <v>6.4093999999999998E-2</v>
      </c>
      <c r="AU34" s="3">
        <v>0.340947</v>
      </c>
      <c r="AV34" s="3">
        <v>8.8343000000000005E-2</v>
      </c>
      <c r="AW34" s="3">
        <v>2.4738E-2</v>
      </c>
      <c r="AX34" s="3">
        <v>0.84523800000000004</v>
      </c>
      <c r="AY34" s="3">
        <v>2.9820000000000003E-2</v>
      </c>
      <c r="AZ34" s="3">
        <v>0</v>
      </c>
      <c r="BA34" s="3">
        <v>9.0841999999999992E-2</v>
      </c>
      <c r="BB34" s="3">
        <v>3.4480000000000004E-2</v>
      </c>
      <c r="BC34" s="3">
        <v>0.15345899999999998</v>
      </c>
      <c r="BD34" s="3">
        <v>9.2537999999999995E-2</v>
      </c>
      <c r="BE34" s="3">
        <v>0.25813199999999997</v>
      </c>
      <c r="BF34" s="3">
        <v>2.1975000000000001E-2</v>
      </c>
      <c r="BG34" s="3">
        <v>9.4848000000000002E-2</v>
      </c>
      <c r="BH34" s="3">
        <v>0.32556299999999999</v>
      </c>
      <c r="BI34" s="3">
        <v>1.856E-2</v>
      </c>
      <c r="BJ34" s="7">
        <v>19.255490550920907</v>
      </c>
      <c r="BK34" s="3"/>
      <c r="BL34" s="8">
        <v>0</v>
      </c>
      <c r="BM34" s="8">
        <v>3.974063592255439</v>
      </c>
      <c r="BN34" s="8">
        <v>3.7829599241129892</v>
      </c>
      <c r="BO34" s="8">
        <v>0.10047420234049913</v>
      </c>
      <c r="BP34" s="8">
        <v>2.0742908987466916E-3</v>
      </c>
      <c r="BQ34" s="8">
        <v>1.0752606594959465E-2</v>
      </c>
      <c r="BR34" s="8">
        <v>2.4576722845118866E-2</v>
      </c>
      <c r="BS34" s="8">
        <v>4.1342614239802409E-3</v>
      </c>
      <c r="BT34" s="8">
        <v>7.1367231710846926E-2</v>
      </c>
      <c r="BU34" s="8">
        <v>1.6119313968288344E-3</v>
      </c>
      <c r="BV34" s="8">
        <v>0</v>
      </c>
      <c r="BW34" s="8">
        <v>4.7270282407578463E-3</v>
      </c>
      <c r="BX34" s="8">
        <v>1.72117378320521E-3</v>
      </c>
      <c r="BY34" s="8">
        <v>7.3266735680855028E-3</v>
      </c>
      <c r="BZ34" s="8">
        <v>4.2642103550943698E-3</v>
      </c>
      <c r="CA34" s="8">
        <v>1.119449541804458E-2</v>
      </c>
      <c r="CB34" s="8">
        <v>9.4269357745147572E-4</v>
      </c>
      <c r="CC34" s="8">
        <v>1.7124328721235971E-2</v>
      </c>
      <c r="CD34" s="8">
        <v>4.3754529720449881E-2</v>
      </c>
      <c r="CE34" s="8">
        <v>6.7227567392397051E-4</v>
      </c>
      <c r="CF34" s="8">
        <v>8.0637421726376584</v>
      </c>
      <c r="CG34" s="9"/>
    </row>
    <row r="35" spans="1:86" s="4" customFormat="1" ht="12" customHeight="1" x14ac:dyDescent="0.3">
      <c r="A35" s="5"/>
      <c r="B35" s="5"/>
      <c r="C35" s="5"/>
      <c r="D35" s="5"/>
      <c r="E35" s="5"/>
      <c r="F35" s="5"/>
      <c r="G35" s="5"/>
      <c r="H35" s="6" t="s">
        <v>84</v>
      </c>
      <c r="I35" s="5" t="s">
        <v>128</v>
      </c>
      <c r="J35" s="5"/>
      <c r="K35" s="5"/>
      <c r="L35" s="5"/>
      <c r="M35" s="5"/>
      <c r="N35" s="5"/>
      <c r="O35" s="5"/>
      <c r="P35" s="5" t="s">
        <v>169</v>
      </c>
      <c r="Q35" s="5" t="s">
        <v>170</v>
      </c>
      <c r="R35" s="3">
        <v>3.3380000000000001</v>
      </c>
      <c r="S35" s="3">
        <v>27.533000000000001</v>
      </c>
      <c r="T35" s="3">
        <v>56.436999999999998</v>
      </c>
      <c r="U35" s="3">
        <v>2.8180000000000001</v>
      </c>
      <c r="V35" s="3">
        <v>1.006</v>
      </c>
      <c r="W35" s="3">
        <v>0.77700000000000002</v>
      </c>
      <c r="X35" s="3">
        <v>0.86299999999999999</v>
      </c>
      <c r="Y35" s="3">
        <v>9.2999999999999999E-2</v>
      </c>
      <c r="Z35" s="3">
        <v>3.5089999999999999</v>
      </c>
      <c r="AA35" s="3">
        <v>0.14399999999999999</v>
      </c>
      <c r="AB35" s="3">
        <v>0.22700000000000001</v>
      </c>
      <c r="AC35" s="3">
        <v>0.19500000000000001</v>
      </c>
      <c r="AD35" s="3">
        <v>0.16400000000000001</v>
      </c>
      <c r="AE35" s="3">
        <v>0.3</v>
      </c>
      <c r="AF35" s="3">
        <v>0.30199999999999999</v>
      </c>
      <c r="AG35" s="3">
        <v>0.86899999999999999</v>
      </c>
      <c r="AH35" s="3">
        <v>0.13300000000000001</v>
      </c>
      <c r="AI35" s="3">
        <v>0.48499999999999999</v>
      </c>
      <c r="AJ35" s="3">
        <v>0.64100000000000001</v>
      </c>
      <c r="AK35" s="3">
        <v>0</v>
      </c>
      <c r="AL35" s="3">
        <v>0</v>
      </c>
      <c r="AM35" s="10">
        <f t="shared" si="1"/>
        <v>0</v>
      </c>
      <c r="AN35" s="3">
        <f t="shared" si="0"/>
        <v>99.834000000000003</v>
      </c>
      <c r="AO35" s="3"/>
      <c r="AP35" s="3">
        <v>1.4567699599999999</v>
      </c>
      <c r="AQ35" s="3">
        <v>12.869750190000001</v>
      </c>
      <c r="AR35" s="3">
        <v>41.763379999999998</v>
      </c>
      <c r="AS35" s="3">
        <v>2.3868459999999998</v>
      </c>
      <c r="AT35" s="3">
        <v>0.88326800000000005</v>
      </c>
      <c r="AU35" s="3">
        <v>0.68453700000000006</v>
      </c>
      <c r="AV35" s="3">
        <v>0.45652700000000002</v>
      </c>
      <c r="AW35" s="3">
        <v>6.0543E-2</v>
      </c>
      <c r="AX35" s="3">
        <v>2.7615829999999999</v>
      </c>
      <c r="AY35" s="3">
        <v>0.12268799999999999</v>
      </c>
      <c r="AZ35" s="3">
        <v>0.193631</v>
      </c>
      <c r="BA35" s="3">
        <v>0.16711500000000001</v>
      </c>
      <c r="BB35" s="3">
        <v>0.14136799999999999</v>
      </c>
      <c r="BC35" s="3">
        <v>0.2601</v>
      </c>
      <c r="BD35" s="3">
        <v>0.26364599999999999</v>
      </c>
      <c r="BE35" s="3">
        <v>0.76298200000000005</v>
      </c>
      <c r="BF35" s="3">
        <v>0.11690700000000001</v>
      </c>
      <c r="BG35" s="3">
        <v>0.35938500000000001</v>
      </c>
      <c r="BH35" s="3">
        <v>0.49805700000000003</v>
      </c>
      <c r="BI35" s="3">
        <v>0</v>
      </c>
      <c r="BJ35" s="7">
        <v>17.497308163157573</v>
      </c>
      <c r="BK35" s="3"/>
      <c r="BL35" s="8">
        <v>0.35818209451608024</v>
      </c>
      <c r="BM35" s="8">
        <v>3.4898144790765531</v>
      </c>
      <c r="BN35" s="8">
        <v>3.4881114956272947</v>
      </c>
      <c r="BO35" s="8">
        <v>0.10195218350154027</v>
      </c>
      <c r="BP35" s="8">
        <v>2.9016219903504819E-2</v>
      </c>
      <c r="BQ35" s="8">
        <v>2.1913909405316293E-2</v>
      </c>
      <c r="BR35" s="8">
        <v>0.12891823410461697</v>
      </c>
      <c r="BS35" s="8">
        <v>1.0270541424935569E-2</v>
      </c>
      <c r="BT35" s="8">
        <v>0.23668677352046216</v>
      </c>
      <c r="BU35" s="8">
        <v>6.7318906633999044E-3</v>
      </c>
      <c r="BV35" s="8">
        <v>1.0533482832036577E-2</v>
      </c>
      <c r="BW35" s="8">
        <v>8.8269973162630935E-3</v>
      </c>
      <c r="BX35" s="8">
        <v>7.1631596482388017E-3</v>
      </c>
      <c r="BY35" s="8">
        <v>1.2605233133055517E-2</v>
      </c>
      <c r="BZ35" s="8">
        <v>1.2332063424854805E-2</v>
      </c>
      <c r="CA35" s="8">
        <v>3.3587139686752698E-2</v>
      </c>
      <c r="CB35" s="8">
        <v>5.0907085297849982E-3</v>
      </c>
      <c r="CC35" s="8">
        <v>6.5862979975193858E-2</v>
      </c>
      <c r="CD35" s="8">
        <v>6.7945872279589037E-2</v>
      </c>
      <c r="CE35" s="8">
        <v>0</v>
      </c>
      <c r="CF35" s="8">
        <v>8.0955454585694735</v>
      </c>
      <c r="CG35" s="9"/>
    </row>
    <row r="36" spans="1:86" s="4" customFormat="1" ht="12" customHeight="1" x14ac:dyDescent="0.3">
      <c r="A36" s="5"/>
      <c r="B36" s="5"/>
      <c r="C36" s="5"/>
      <c r="D36" s="5"/>
      <c r="E36" s="5"/>
      <c r="F36" s="5"/>
      <c r="G36" s="5"/>
      <c r="H36" s="6" t="s">
        <v>87</v>
      </c>
      <c r="I36" s="5" t="s">
        <v>128</v>
      </c>
      <c r="J36" s="5"/>
      <c r="K36" s="5"/>
      <c r="L36" s="5"/>
      <c r="M36" s="5"/>
      <c r="N36" s="5"/>
      <c r="O36" s="5"/>
      <c r="P36" s="5" t="s">
        <v>169</v>
      </c>
      <c r="Q36" s="5" t="s">
        <v>170</v>
      </c>
      <c r="R36" s="3">
        <v>0.53300000000000003</v>
      </c>
      <c r="S36" s="3">
        <v>30.907</v>
      </c>
      <c r="T36" s="3">
        <v>61.401000000000003</v>
      </c>
      <c r="U36" s="3">
        <v>4.1079999999999997</v>
      </c>
      <c r="V36" s="3">
        <v>0.56499999999999995</v>
      </c>
      <c r="W36" s="3">
        <v>0.39800000000000002</v>
      </c>
      <c r="X36" s="3">
        <v>0.26900000000000002</v>
      </c>
      <c r="Y36" s="3">
        <v>3.2000000000000001E-2</v>
      </c>
      <c r="Z36" s="3">
        <v>0.53300000000000003</v>
      </c>
      <c r="AA36" s="3">
        <v>3.4000000000000002E-2</v>
      </c>
      <c r="AB36" s="3">
        <v>0</v>
      </c>
      <c r="AC36" s="3">
        <v>4.7E-2</v>
      </c>
      <c r="AD36" s="3">
        <v>0</v>
      </c>
      <c r="AE36" s="3">
        <v>0.14699999999999999</v>
      </c>
      <c r="AF36" s="3">
        <v>6.8000000000000005E-2</v>
      </c>
      <c r="AG36" s="3">
        <v>0.2</v>
      </c>
      <c r="AH36" s="3">
        <v>2.1000000000000001E-2</v>
      </c>
      <c r="AI36" s="3">
        <v>0.13700000000000001</v>
      </c>
      <c r="AJ36" s="3">
        <v>0.42099999999999999</v>
      </c>
      <c r="AK36" s="3">
        <v>4.9000000000000002E-2</v>
      </c>
      <c r="AL36" s="3">
        <v>0</v>
      </c>
      <c r="AM36" s="10">
        <f t="shared" si="1"/>
        <v>0</v>
      </c>
      <c r="AN36" s="3">
        <f t="shared" si="0"/>
        <v>99.870000000000033</v>
      </c>
      <c r="AO36" s="3"/>
      <c r="AP36" s="3">
        <v>0.23261186</v>
      </c>
      <c r="AQ36" s="3">
        <v>14.446859010000001</v>
      </c>
      <c r="AR36" s="3">
        <v>45.43674</v>
      </c>
      <c r="AS36" s="3">
        <v>3.4794759999999996</v>
      </c>
      <c r="AT36" s="3">
        <v>0.49606999999999996</v>
      </c>
      <c r="AU36" s="3">
        <v>0.35063800000000001</v>
      </c>
      <c r="AV36" s="3">
        <v>0.14230100000000001</v>
      </c>
      <c r="AW36" s="3">
        <v>2.0832E-2</v>
      </c>
      <c r="AX36" s="3">
        <v>0.41947100000000004</v>
      </c>
      <c r="AY36" s="3">
        <v>2.8968000000000001E-2</v>
      </c>
      <c r="AZ36" s="3">
        <v>0</v>
      </c>
      <c r="BA36" s="3">
        <v>4.0279000000000002E-2</v>
      </c>
      <c r="BB36" s="3">
        <v>0</v>
      </c>
      <c r="BC36" s="3">
        <v>0.12744899999999998</v>
      </c>
      <c r="BD36" s="3">
        <v>5.9364000000000007E-2</v>
      </c>
      <c r="BE36" s="3">
        <v>0.17560000000000001</v>
      </c>
      <c r="BF36" s="3">
        <v>1.8459E-2</v>
      </c>
      <c r="BG36" s="3">
        <v>0.10151700000000001</v>
      </c>
      <c r="BH36" s="3">
        <v>0.32711699999999999</v>
      </c>
      <c r="BI36" s="3">
        <v>4.5472000000000005E-2</v>
      </c>
      <c r="BJ36" s="7">
        <v>13.058500762758532</v>
      </c>
      <c r="BK36" s="3"/>
      <c r="BL36" s="8">
        <v>5.671031690751864E-2</v>
      </c>
      <c r="BM36" s="8">
        <v>3.8843913949607507</v>
      </c>
      <c r="BN36" s="8">
        <v>3.7628699476721899</v>
      </c>
      <c r="BO36" s="8">
        <v>0.14736803864007436</v>
      </c>
      <c r="BP36" s="8">
        <v>1.6158782185262691E-2</v>
      </c>
      <c r="BQ36" s="8">
        <v>1.1130104475539684E-2</v>
      </c>
      <c r="BR36" s="8">
        <v>3.9844938248650347E-2</v>
      </c>
      <c r="BS36" s="8">
        <v>3.5041097031806713E-3</v>
      </c>
      <c r="BT36" s="8">
        <v>3.5647998925822065E-2</v>
      </c>
      <c r="BU36" s="8">
        <v>1.576052950974637E-3</v>
      </c>
      <c r="BV36" s="8">
        <v>0</v>
      </c>
      <c r="BW36" s="8">
        <v>2.1095681840623765E-3</v>
      </c>
      <c r="BX36" s="8">
        <v>0</v>
      </c>
      <c r="BY36" s="8">
        <v>6.1244104403977307E-3</v>
      </c>
      <c r="BZ36" s="8">
        <v>2.7533095758932738E-3</v>
      </c>
      <c r="CA36" s="8">
        <v>7.6647953820080652E-3</v>
      </c>
      <c r="CB36" s="8">
        <v>7.9700897444018998E-4</v>
      </c>
      <c r="CC36" s="8">
        <v>1.8447500503183764E-2</v>
      </c>
      <c r="CD36" s="8">
        <v>4.424910292513403E-2</v>
      </c>
      <c r="CE36" s="8">
        <v>1.6577798571118414E-3</v>
      </c>
      <c r="CF36" s="8">
        <v>8.0430051605121964</v>
      </c>
      <c r="CG36" s="9"/>
    </row>
    <row r="37" spans="1:86" s="4" customFormat="1" ht="12" customHeight="1" x14ac:dyDescent="0.3">
      <c r="A37" s="5"/>
      <c r="B37" s="5"/>
      <c r="C37" s="5"/>
      <c r="D37" s="5"/>
      <c r="E37" s="5"/>
      <c r="F37" s="5"/>
      <c r="G37" s="5"/>
      <c r="H37" s="6" t="s">
        <v>103</v>
      </c>
      <c r="I37" s="5"/>
      <c r="J37" s="5"/>
      <c r="K37" s="5"/>
      <c r="L37" s="5"/>
      <c r="M37" s="5"/>
      <c r="N37" s="5"/>
      <c r="O37" s="5"/>
      <c r="P37" s="5" t="s">
        <v>169</v>
      </c>
      <c r="Q37" s="5" t="s">
        <v>170</v>
      </c>
      <c r="R37" s="3">
        <v>0.83299999999999996</v>
      </c>
      <c r="S37" s="3">
        <v>29.777000000000001</v>
      </c>
      <c r="T37" s="3">
        <v>60.103999999999999</v>
      </c>
      <c r="U37" s="3">
        <v>4.0819999999999999</v>
      </c>
      <c r="V37" s="3">
        <v>0.69199999999999995</v>
      </c>
      <c r="W37" s="3">
        <v>0.56499999999999995</v>
      </c>
      <c r="X37" s="3">
        <v>0.21099999999999999</v>
      </c>
      <c r="Y37" s="3">
        <v>2.4E-2</v>
      </c>
      <c r="Z37" s="3">
        <v>1.0629999999999999</v>
      </c>
      <c r="AA37" s="3">
        <v>0</v>
      </c>
      <c r="AB37" s="3">
        <v>3.6999999999999998E-2</v>
      </c>
      <c r="AC37" s="3">
        <v>4.5999999999999999E-2</v>
      </c>
      <c r="AD37" s="3">
        <v>2.1000000000000001E-2</v>
      </c>
      <c r="AE37" s="3">
        <v>0.112</v>
      </c>
      <c r="AF37" s="3">
        <v>8.1000000000000003E-2</v>
      </c>
      <c r="AG37" s="3">
        <v>0.25600000000000001</v>
      </c>
      <c r="AH37" s="3">
        <v>5.3999999999999999E-2</v>
      </c>
      <c r="AI37" s="3">
        <v>0.27300000000000002</v>
      </c>
      <c r="AJ37" s="3">
        <v>0.16900000000000001</v>
      </c>
      <c r="AK37" s="3">
        <v>1.6E-2</v>
      </c>
      <c r="AL37" s="3">
        <v>0</v>
      </c>
      <c r="AM37" s="10">
        <f t="shared" si="1"/>
        <v>0</v>
      </c>
      <c r="AN37" s="3">
        <f t="shared" si="0"/>
        <v>98.415999999999997</v>
      </c>
      <c r="AO37" s="3"/>
      <c r="AP37" s="3">
        <v>0.36353785999999993</v>
      </c>
      <c r="AQ37" s="3">
        <v>13.918663110000001</v>
      </c>
      <c r="AR37" s="3">
        <v>44.476959999999998</v>
      </c>
      <c r="AS37" s="3">
        <v>3.4574539999999998</v>
      </c>
      <c r="AT37" s="3">
        <v>0.607576</v>
      </c>
      <c r="AU37" s="3">
        <v>0.49776499999999996</v>
      </c>
      <c r="AV37" s="3">
        <v>0.111619</v>
      </c>
      <c r="AW37" s="3">
        <v>1.5624000000000001E-2</v>
      </c>
      <c r="AX37" s="3">
        <v>0.83658100000000002</v>
      </c>
      <c r="AY37" s="3">
        <v>0</v>
      </c>
      <c r="AZ37" s="3">
        <v>3.1560999999999999E-2</v>
      </c>
      <c r="BA37" s="3">
        <v>3.9421999999999999E-2</v>
      </c>
      <c r="BB37" s="3">
        <v>1.8102E-2</v>
      </c>
      <c r="BC37" s="3">
        <v>9.7103999999999996E-2</v>
      </c>
      <c r="BD37" s="3">
        <v>7.0712999999999998E-2</v>
      </c>
      <c r="BE37" s="3">
        <v>0.224768</v>
      </c>
      <c r="BF37" s="3">
        <v>4.7466000000000001E-2</v>
      </c>
      <c r="BG37" s="3">
        <v>0.202293</v>
      </c>
      <c r="BH37" s="3">
        <v>0.13131300000000001</v>
      </c>
      <c r="BI37" s="3">
        <v>1.4848000000000002E-2</v>
      </c>
      <c r="BJ37" s="7">
        <v>12.864078596562674</v>
      </c>
      <c r="BK37" s="3"/>
      <c r="BL37" s="8">
        <v>9.0401700862215176E-2</v>
      </c>
      <c r="BM37" s="8">
        <v>3.817190261205063</v>
      </c>
      <c r="BN37" s="8">
        <v>3.757023183987922</v>
      </c>
      <c r="BO37" s="8">
        <v>0.14936285414512773</v>
      </c>
      <c r="BP37" s="8">
        <v>2.0186592143395979E-2</v>
      </c>
      <c r="BQ37" s="8">
        <v>1.6116151885349875E-2</v>
      </c>
      <c r="BR37" s="8">
        <v>3.1878660776638132E-2</v>
      </c>
      <c r="BS37" s="8">
        <v>2.6806227098724457E-3</v>
      </c>
      <c r="BT37" s="8">
        <v>7.2516685643880183E-2</v>
      </c>
      <c r="BU37" s="8">
        <v>0</v>
      </c>
      <c r="BV37" s="8">
        <v>1.7364485479866717E-3</v>
      </c>
      <c r="BW37" s="8">
        <v>2.1059607642229792E-3</v>
      </c>
      <c r="BX37" s="8">
        <v>9.2767133696778704E-4</v>
      </c>
      <c r="BY37" s="8">
        <v>4.7595041637135699E-3</v>
      </c>
      <c r="BZ37" s="8">
        <v>3.3452446621754046E-3</v>
      </c>
      <c r="CA37" s="8">
        <v>1.00070776599163E-2</v>
      </c>
      <c r="CB37" s="8">
        <v>2.0904241389969624E-3</v>
      </c>
      <c r="CC37" s="8">
        <v>3.749525795431783E-2</v>
      </c>
      <c r="CD37" s="8">
        <v>1.8117814730061434E-2</v>
      </c>
      <c r="CE37" s="8">
        <v>5.5213781981124207E-4</v>
      </c>
      <c r="CF37" s="8">
        <v>8.0384942551376355</v>
      </c>
      <c r="CG37" s="9"/>
    </row>
    <row r="38" spans="1:86" s="4" customFormat="1" ht="12" customHeight="1" x14ac:dyDescent="0.3">
      <c r="A38" s="5"/>
      <c r="B38" s="5"/>
      <c r="C38" s="5"/>
      <c r="D38" s="5"/>
      <c r="E38" s="5"/>
      <c r="F38" s="5"/>
      <c r="G38" s="5"/>
      <c r="H38" s="6" t="s">
        <v>88</v>
      </c>
      <c r="I38" s="5" t="s">
        <v>77</v>
      </c>
      <c r="J38" s="5"/>
      <c r="K38" s="5"/>
      <c r="L38" s="5"/>
      <c r="M38" s="5"/>
      <c r="N38" s="5"/>
      <c r="O38" s="5"/>
      <c r="P38" s="5" t="s">
        <v>169</v>
      </c>
      <c r="Q38" s="5" t="s">
        <v>170</v>
      </c>
      <c r="R38" s="3">
        <v>0</v>
      </c>
      <c r="S38" s="3">
        <v>31.698</v>
      </c>
      <c r="T38" s="3">
        <v>61.759</v>
      </c>
      <c r="U38" s="3">
        <v>4.2300000000000004</v>
      </c>
      <c r="V38" s="3">
        <v>6.9000000000000006E-2</v>
      </c>
      <c r="W38" s="3">
        <v>0.56399999999999995</v>
      </c>
      <c r="X38" s="3">
        <v>0.107</v>
      </c>
      <c r="Y38" s="3">
        <v>2.7E-2</v>
      </c>
      <c r="Z38" s="3">
        <v>0.68500000000000005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3.7999999999999999E-2</v>
      </c>
      <c r="AG38" s="3">
        <v>0.28499999999999998</v>
      </c>
      <c r="AH38" s="3">
        <v>4.4999999999999998E-2</v>
      </c>
      <c r="AI38" s="3">
        <v>0.38500000000000001</v>
      </c>
      <c r="AJ38" s="3">
        <v>7.1999999999999995E-2</v>
      </c>
      <c r="AK38" s="3">
        <v>3.9E-2</v>
      </c>
      <c r="AL38" s="3">
        <v>0</v>
      </c>
      <c r="AM38" s="10">
        <f t="shared" si="1"/>
        <v>0</v>
      </c>
      <c r="AN38" s="3">
        <f t="shared" si="0"/>
        <v>100.003</v>
      </c>
      <c r="AO38" s="3"/>
      <c r="AP38" s="3">
        <v>0</v>
      </c>
      <c r="AQ38" s="3">
        <v>14.81659614</v>
      </c>
      <c r="AR38" s="3">
        <v>45.701659999999997</v>
      </c>
      <c r="AS38" s="3">
        <v>3.5828100000000003</v>
      </c>
      <c r="AT38" s="3">
        <v>6.0582000000000004E-2</v>
      </c>
      <c r="AU38" s="3">
        <v>0.49688399999999994</v>
      </c>
      <c r="AV38" s="3">
        <v>5.6603000000000001E-2</v>
      </c>
      <c r="AW38" s="3">
        <v>1.7576999999999999E-2</v>
      </c>
      <c r="AX38" s="3">
        <v>0.5390950000000001</v>
      </c>
      <c r="AY38" s="3">
        <v>0</v>
      </c>
      <c r="AZ38" s="3">
        <v>0</v>
      </c>
      <c r="BA38" s="3">
        <v>0</v>
      </c>
      <c r="BB38" s="3">
        <v>0</v>
      </c>
      <c r="BC38" s="3">
        <v>0</v>
      </c>
      <c r="BD38" s="3">
        <v>3.3174000000000002E-2</v>
      </c>
      <c r="BE38" s="3">
        <v>0.25022999999999995</v>
      </c>
      <c r="BF38" s="3">
        <v>3.9555E-2</v>
      </c>
      <c r="BG38" s="3">
        <v>0.28528500000000001</v>
      </c>
      <c r="BH38" s="3">
        <v>5.5944000000000001E-2</v>
      </c>
      <c r="BI38" s="3">
        <v>3.6192000000000002E-2</v>
      </c>
      <c r="BJ38" s="7">
        <v>12.755814570127914</v>
      </c>
      <c r="BK38" s="3"/>
      <c r="BL38" s="8">
        <v>0</v>
      </c>
      <c r="BM38" s="8">
        <v>3.9701273423586492</v>
      </c>
      <c r="BN38" s="8">
        <v>3.7718157030324075</v>
      </c>
      <c r="BO38" s="8">
        <v>0.15122363761951038</v>
      </c>
      <c r="BP38" s="8">
        <v>1.9665985495608451E-3</v>
      </c>
      <c r="BQ38" s="8">
        <v>1.5718160447018792E-2</v>
      </c>
      <c r="BR38" s="8">
        <v>1.5794689783107597E-2</v>
      </c>
      <c r="BS38" s="8">
        <v>2.9464421914869184E-3</v>
      </c>
      <c r="BT38" s="8">
        <v>4.5656746800380794E-2</v>
      </c>
      <c r="BU38" s="8">
        <v>0</v>
      </c>
      <c r="BV38" s="8">
        <v>0</v>
      </c>
      <c r="BW38" s="8">
        <v>0</v>
      </c>
      <c r="BX38" s="8">
        <v>0</v>
      </c>
      <c r="BY38" s="8">
        <v>0</v>
      </c>
      <c r="BZ38" s="8">
        <v>1.5333319102269166E-3</v>
      </c>
      <c r="CA38" s="8">
        <v>1.0884835614240255E-2</v>
      </c>
      <c r="CB38" s="8">
        <v>1.7020130099039694E-3</v>
      </c>
      <c r="CC38" s="8">
        <v>5.1663537279482412E-2</v>
      </c>
      <c r="CD38" s="8">
        <v>7.5415621755769409E-3</v>
      </c>
      <c r="CE38" s="8">
        <v>1.3149275666189727E-3</v>
      </c>
      <c r="CF38" s="8">
        <v>8.0498895283381717</v>
      </c>
      <c r="CG38" s="9"/>
    </row>
    <row r="39" spans="1:86" s="4" customFormat="1" ht="12" customHeight="1" x14ac:dyDescent="0.3">
      <c r="A39" s="5"/>
      <c r="B39" s="5"/>
      <c r="C39" s="5"/>
      <c r="D39" s="5"/>
      <c r="E39" s="5"/>
      <c r="F39" s="5"/>
      <c r="G39" s="5"/>
      <c r="H39" s="6" t="s">
        <v>104</v>
      </c>
      <c r="I39" s="5"/>
      <c r="J39" s="5"/>
      <c r="K39" s="5"/>
      <c r="L39" s="5"/>
      <c r="M39" s="5"/>
      <c r="N39" s="5"/>
      <c r="O39" s="5"/>
      <c r="P39" s="5" t="s">
        <v>169</v>
      </c>
      <c r="Q39" s="5" t="s">
        <v>170</v>
      </c>
      <c r="R39" s="3">
        <v>0</v>
      </c>
      <c r="S39" s="3">
        <v>31.97</v>
      </c>
      <c r="T39" s="3">
        <v>62.85</v>
      </c>
      <c r="U39" s="3">
        <v>3.9460000000000002</v>
      </c>
      <c r="V39" s="3">
        <v>3.3000000000000002E-2</v>
      </c>
      <c r="W39" s="3">
        <v>0.192</v>
      </c>
      <c r="X39" s="3">
        <v>7.6999999999999999E-2</v>
      </c>
      <c r="Y39" s="3">
        <v>2.1999999999999999E-2</v>
      </c>
      <c r="Z39" s="3">
        <v>0.19700000000000001</v>
      </c>
      <c r="AA39" s="3">
        <v>0</v>
      </c>
      <c r="AB39" s="3">
        <v>0.1</v>
      </c>
      <c r="AC39" s="3">
        <v>5.2999999999999999E-2</v>
      </c>
      <c r="AD39" s="3">
        <v>5.2999999999999999E-2</v>
      </c>
      <c r="AE39" s="3">
        <v>5.3999999999999999E-2</v>
      </c>
      <c r="AF39" s="3">
        <v>9.1999999999999998E-2</v>
      </c>
      <c r="AG39" s="3">
        <v>0.11799999999999999</v>
      </c>
      <c r="AH39" s="3">
        <v>0</v>
      </c>
      <c r="AI39" s="3">
        <v>9.0999999999999998E-2</v>
      </c>
      <c r="AJ39" s="3">
        <v>0.106</v>
      </c>
      <c r="AK39" s="3">
        <v>3.9E-2</v>
      </c>
      <c r="AL39" s="3">
        <v>0</v>
      </c>
      <c r="AM39" s="10">
        <f t="shared" si="1"/>
        <v>0</v>
      </c>
      <c r="AN39" s="3">
        <f t="shared" si="0"/>
        <v>99.992999999999967</v>
      </c>
      <c r="AO39" s="3"/>
      <c r="AP39" s="3">
        <v>0</v>
      </c>
      <c r="AQ39" s="3">
        <v>14.9437371</v>
      </c>
      <c r="AR39" s="3">
        <v>46.509</v>
      </c>
      <c r="AS39" s="3">
        <v>3.3422619999999998</v>
      </c>
      <c r="AT39" s="3">
        <v>2.8974E-2</v>
      </c>
      <c r="AU39" s="3">
        <v>0.169152</v>
      </c>
      <c r="AV39" s="3">
        <v>4.0732999999999998E-2</v>
      </c>
      <c r="AW39" s="3">
        <v>1.4322E-2</v>
      </c>
      <c r="AX39" s="3">
        <v>0.15503900000000001</v>
      </c>
      <c r="AY39" s="3">
        <v>0</v>
      </c>
      <c r="AZ39" s="3">
        <v>8.5300000000000001E-2</v>
      </c>
      <c r="BA39" s="3">
        <v>4.5420999999999996E-2</v>
      </c>
      <c r="BB39" s="3">
        <v>4.5685999999999997E-2</v>
      </c>
      <c r="BC39" s="3">
        <v>4.6817999999999999E-2</v>
      </c>
      <c r="BD39" s="3">
        <v>8.0315999999999999E-2</v>
      </c>
      <c r="BE39" s="3">
        <v>0.103604</v>
      </c>
      <c r="BF39" s="3">
        <v>0</v>
      </c>
      <c r="BG39" s="3">
        <v>6.7430999999999991E-2</v>
      </c>
      <c r="BH39" s="3">
        <v>8.2362000000000005E-2</v>
      </c>
      <c r="BI39" s="3">
        <v>3.6192000000000002E-2</v>
      </c>
      <c r="BJ39" s="7">
        <v>13.915426139542621</v>
      </c>
      <c r="BK39" s="3"/>
      <c r="BL39" s="8">
        <v>0</v>
      </c>
      <c r="BM39" s="8">
        <v>3.9856271077734928</v>
      </c>
      <c r="BN39" s="8">
        <v>3.8206472538460647</v>
      </c>
      <c r="BO39" s="8">
        <v>0.14041640373065056</v>
      </c>
      <c r="BP39" s="8">
        <v>9.3618572655711522E-4</v>
      </c>
      <c r="BQ39" s="8">
        <v>5.3260506734350462E-3</v>
      </c>
      <c r="BR39" s="8">
        <v>1.1313565610254425E-2</v>
      </c>
      <c r="BS39" s="8">
        <v>2.3896719903611853E-3</v>
      </c>
      <c r="BT39" s="8">
        <v>1.3069593189224E-2</v>
      </c>
      <c r="BU39" s="8">
        <v>0</v>
      </c>
      <c r="BV39" s="8">
        <v>4.5640601238369745E-3</v>
      </c>
      <c r="BW39" s="8">
        <v>2.3597145755336773E-3</v>
      </c>
      <c r="BX39" s="8">
        <v>2.2768890811412359E-3</v>
      </c>
      <c r="BY39" s="8">
        <v>2.2316629829684255E-3</v>
      </c>
      <c r="BZ39" s="8">
        <v>3.6950630762584142E-3</v>
      </c>
      <c r="CA39" s="8">
        <v>4.4858058570770741E-3</v>
      </c>
      <c r="CB39" s="8">
        <v>0</v>
      </c>
      <c r="CC39" s="8">
        <v>1.2154756209824414E-2</v>
      </c>
      <c r="CD39" s="8">
        <v>1.105137043642752E-2</v>
      </c>
      <c r="CE39" s="8">
        <v>1.3088301233620452E-3</v>
      </c>
      <c r="CF39" s="8">
        <v>8.0238539850064701</v>
      </c>
      <c r="CG39" s="9"/>
      <c r="CH39" s="5"/>
    </row>
    <row r="40" spans="1:86" s="4" customFormat="1" ht="12" customHeight="1" x14ac:dyDescent="0.3">
      <c r="A40" s="5"/>
      <c r="B40" s="5"/>
      <c r="C40" s="5"/>
      <c r="D40" s="5"/>
      <c r="E40" s="5"/>
      <c r="F40" s="5"/>
      <c r="G40" s="5"/>
      <c r="H40" s="6" t="s">
        <v>89</v>
      </c>
      <c r="I40" s="5" t="s">
        <v>129</v>
      </c>
      <c r="J40" s="5"/>
      <c r="K40" s="5"/>
      <c r="L40" s="5"/>
      <c r="M40" s="5"/>
      <c r="N40" s="5"/>
      <c r="O40" s="5"/>
      <c r="P40" s="5" t="s">
        <v>169</v>
      </c>
      <c r="Q40" s="5" t="s">
        <v>170</v>
      </c>
      <c r="R40" s="3">
        <v>0.14000000000000001</v>
      </c>
      <c r="S40" s="3">
        <v>30.666</v>
      </c>
      <c r="T40" s="3">
        <v>59.593000000000004</v>
      </c>
      <c r="U40" s="3">
        <v>3.964</v>
      </c>
      <c r="V40" s="3">
        <v>0.247</v>
      </c>
      <c r="W40" s="3">
        <v>0.51</v>
      </c>
      <c r="X40" s="3">
        <v>0.14000000000000001</v>
      </c>
      <c r="Y40" s="3">
        <v>7.3999999999999996E-2</v>
      </c>
      <c r="Z40" s="3">
        <v>0.36399999999999999</v>
      </c>
      <c r="AA40" s="3">
        <v>3.5999999999999997E-2</v>
      </c>
      <c r="AB40" s="3">
        <v>7.6999999999999999E-2</v>
      </c>
      <c r="AC40" s="3">
        <v>0.01</v>
      </c>
      <c r="AD40" s="3">
        <v>0</v>
      </c>
      <c r="AE40" s="3">
        <v>1.4E-2</v>
      </c>
      <c r="AF40" s="3">
        <v>2.5000000000000001E-2</v>
      </c>
      <c r="AG40" s="3">
        <v>0.26500000000000001</v>
      </c>
      <c r="AH40" s="3">
        <v>3.5999999999999997E-2</v>
      </c>
      <c r="AI40" s="3">
        <v>0.152</v>
      </c>
      <c r="AJ40" s="3">
        <v>0.76300000000000001</v>
      </c>
      <c r="AK40" s="3">
        <v>4.2999999999999997E-2</v>
      </c>
      <c r="AL40" s="3">
        <v>0</v>
      </c>
      <c r="AM40" s="10">
        <f t="shared" si="1"/>
        <v>0</v>
      </c>
      <c r="AN40" s="3">
        <f t="shared" si="0"/>
        <v>97.119000000000028</v>
      </c>
      <c r="AO40" s="3"/>
      <c r="AP40" s="3">
        <v>6.1098800000000002E-2</v>
      </c>
      <c r="AQ40" s="3">
        <v>14.33420838</v>
      </c>
      <c r="AR40" s="3">
        <v>44.098820000000003</v>
      </c>
      <c r="AS40" s="3">
        <v>3.3575079999999997</v>
      </c>
      <c r="AT40" s="3">
        <v>0.216866</v>
      </c>
      <c r="AU40" s="3">
        <v>0.44930999999999999</v>
      </c>
      <c r="AV40" s="3">
        <v>7.4060000000000015E-2</v>
      </c>
      <c r="AW40" s="3">
        <v>4.8174000000000002E-2</v>
      </c>
      <c r="AX40" s="3">
        <v>0.286468</v>
      </c>
      <c r="AY40" s="3">
        <v>3.0671999999999998E-2</v>
      </c>
      <c r="AZ40" s="3">
        <v>6.5681000000000003E-2</v>
      </c>
      <c r="BA40" s="3">
        <v>8.5699999999999995E-3</v>
      </c>
      <c r="BB40" s="3">
        <v>0</v>
      </c>
      <c r="BC40" s="3">
        <v>1.2137999999999999E-2</v>
      </c>
      <c r="BD40" s="3">
        <v>2.1825000000000001E-2</v>
      </c>
      <c r="BE40" s="3">
        <v>0.23267000000000002</v>
      </c>
      <c r="BF40" s="3">
        <v>3.1643999999999999E-2</v>
      </c>
      <c r="BG40" s="3">
        <v>0.112632</v>
      </c>
      <c r="BH40" s="3">
        <v>0.59285100000000002</v>
      </c>
      <c r="BI40" s="3">
        <v>3.9904000000000002E-2</v>
      </c>
      <c r="BJ40" s="7">
        <v>13.134390148884235</v>
      </c>
      <c r="BK40" s="3"/>
      <c r="BL40" s="8">
        <v>1.5290744672232287E-2</v>
      </c>
      <c r="BM40" s="8">
        <v>3.9562980149317948</v>
      </c>
      <c r="BN40" s="8">
        <v>3.7489077067652863</v>
      </c>
      <c r="BO40" s="8">
        <v>0.14597290463030277</v>
      </c>
      <c r="BP40" s="8">
        <v>7.251416790984149E-3</v>
      </c>
      <c r="BQ40" s="8">
        <v>1.4640370942682741E-2</v>
      </c>
      <c r="BR40" s="8">
        <v>2.1287009273153579E-2</v>
      </c>
      <c r="BS40" s="8">
        <v>8.3181198047004926E-3</v>
      </c>
      <c r="BT40" s="8">
        <v>2.4990506954900668E-2</v>
      </c>
      <c r="BU40" s="8">
        <v>1.7130108895965868E-3</v>
      </c>
      <c r="BV40" s="8">
        <v>3.6368042099531022E-3</v>
      </c>
      <c r="BW40" s="8">
        <v>4.6074586315892507E-4</v>
      </c>
      <c r="BX40" s="8">
        <v>0</v>
      </c>
      <c r="BY40" s="8">
        <v>5.9874338000000314E-4</v>
      </c>
      <c r="BZ40" s="8">
        <v>1.0390869171294579E-3</v>
      </c>
      <c r="CA40" s="8">
        <v>1.0425146805081331E-2</v>
      </c>
      <c r="CB40" s="8">
        <v>1.4025299796664129E-3</v>
      </c>
      <c r="CC40" s="8">
        <v>2.1010011360046984E-2</v>
      </c>
      <c r="CD40" s="8">
        <v>8.232138115639745E-2</v>
      </c>
      <c r="CE40" s="8">
        <v>1.493361564860159E-3</v>
      </c>
      <c r="CF40" s="8">
        <v>8.0670576168919279</v>
      </c>
      <c r="CG40" s="9"/>
    </row>
    <row r="41" spans="1:86" s="4" customFormat="1" ht="12" customHeight="1" x14ac:dyDescent="0.3">
      <c r="A41" s="5"/>
      <c r="B41" s="5"/>
      <c r="C41" s="5"/>
      <c r="D41" s="5"/>
      <c r="E41" s="5"/>
      <c r="F41" s="5"/>
      <c r="G41" s="5"/>
      <c r="H41" s="6" t="s">
        <v>90</v>
      </c>
      <c r="I41" s="5" t="s">
        <v>125</v>
      </c>
      <c r="J41" s="5"/>
      <c r="K41" s="5"/>
      <c r="L41" s="5"/>
      <c r="M41" s="5"/>
      <c r="N41" s="5"/>
      <c r="O41" s="5"/>
      <c r="P41" s="5" t="s">
        <v>169</v>
      </c>
      <c r="Q41" s="5" t="s">
        <v>170</v>
      </c>
      <c r="R41" s="3">
        <v>3.1339999999999999</v>
      </c>
      <c r="S41" s="3">
        <v>26.048999999999999</v>
      </c>
      <c r="T41" s="3">
        <v>55.790999999999997</v>
      </c>
      <c r="U41" s="3">
        <v>3.5830000000000002</v>
      </c>
      <c r="V41" s="3">
        <v>0.65100000000000002</v>
      </c>
      <c r="W41" s="3">
        <v>0.73099999999999998</v>
      </c>
      <c r="X41" s="3">
        <v>0.873</v>
      </c>
      <c r="Y41" s="3">
        <v>5.7000000000000002E-2</v>
      </c>
      <c r="Z41" s="3">
        <v>2.3420000000000001</v>
      </c>
      <c r="AA41" s="3">
        <v>7.6999999999999999E-2</v>
      </c>
      <c r="AB41" s="3">
        <v>0.26</v>
      </c>
      <c r="AC41" s="3">
        <v>0.09</v>
      </c>
      <c r="AD41" s="3">
        <v>4.3999999999999997E-2</v>
      </c>
      <c r="AE41" s="3">
        <v>0.251</v>
      </c>
      <c r="AF41" s="3">
        <v>0.27800000000000002</v>
      </c>
      <c r="AG41" s="3">
        <v>0.626</v>
      </c>
      <c r="AH41" s="3">
        <v>8.8999999999999996E-2</v>
      </c>
      <c r="AI41" s="3">
        <v>0.64</v>
      </c>
      <c r="AJ41" s="3">
        <v>0.27600000000000002</v>
      </c>
      <c r="AK41" s="3">
        <v>0</v>
      </c>
      <c r="AL41" s="3">
        <v>0</v>
      </c>
      <c r="AM41" s="10">
        <f t="shared" si="1"/>
        <v>0</v>
      </c>
      <c r="AN41" s="3">
        <f t="shared" si="0"/>
        <v>95.841999999999999</v>
      </c>
      <c r="AO41" s="3"/>
      <c r="AP41" s="3">
        <v>1.3677402799999998</v>
      </c>
      <c r="AQ41" s="3">
        <v>12.17608407</v>
      </c>
      <c r="AR41" s="3">
        <v>41.285339999999998</v>
      </c>
      <c r="AS41" s="3">
        <v>3.0348009999999999</v>
      </c>
      <c r="AT41" s="3">
        <v>0.57157800000000003</v>
      </c>
      <c r="AU41" s="3">
        <v>0.644011</v>
      </c>
      <c r="AV41" s="3">
        <v>0.46181700000000003</v>
      </c>
      <c r="AW41" s="3">
        <v>3.7107000000000001E-2</v>
      </c>
      <c r="AX41" s="3">
        <v>1.8431540000000002</v>
      </c>
      <c r="AY41" s="3">
        <v>6.5603999999999996E-2</v>
      </c>
      <c r="AZ41" s="3">
        <v>0.22178</v>
      </c>
      <c r="BA41" s="3">
        <v>7.712999999999999E-2</v>
      </c>
      <c r="BB41" s="3">
        <v>3.7927999999999996E-2</v>
      </c>
      <c r="BC41" s="3">
        <v>0.217617</v>
      </c>
      <c r="BD41" s="3">
        <v>0.24269400000000002</v>
      </c>
      <c r="BE41" s="3">
        <v>0.54962800000000001</v>
      </c>
      <c r="BF41" s="3">
        <v>7.8230999999999995E-2</v>
      </c>
      <c r="BG41" s="3">
        <v>0.47423999999999999</v>
      </c>
      <c r="BH41" s="3">
        <v>0.21445200000000003</v>
      </c>
      <c r="BI41" s="3">
        <v>0</v>
      </c>
      <c r="BJ41" s="7">
        <v>13.603969420070706</v>
      </c>
      <c r="BK41" s="3"/>
      <c r="BL41" s="8">
        <v>0.35068075424607431</v>
      </c>
      <c r="BM41" s="8">
        <v>3.4429860384393614</v>
      </c>
      <c r="BN41" s="8">
        <v>3.5957209847455065</v>
      </c>
      <c r="BO41" s="8">
        <v>0.13517542736927729</v>
      </c>
      <c r="BP41" s="8">
        <v>1.9580295522104531E-2</v>
      </c>
      <c r="BQ41" s="8">
        <v>2.1498671340442695E-2</v>
      </c>
      <c r="BR41" s="8">
        <v>0.13599194851018034</v>
      </c>
      <c r="BS41" s="8">
        <v>6.5641824878529976E-3</v>
      </c>
      <c r="BT41" s="8">
        <v>0.1647300811724155</v>
      </c>
      <c r="BU41" s="8">
        <v>3.7537097400570855E-3</v>
      </c>
      <c r="BV41" s="8">
        <v>1.2580991907313124E-2</v>
      </c>
      <c r="BW41" s="8">
        <v>4.2483109126280364E-3</v>
      </c>
      <c r="BX41" s="8">
        <v>2.0040514152955447E-3</v>
      </c>
      <c r="BY41" s="8">
        <v>1.0997621015360969E-2</v>
      </c>
      <c r="BZ41" s="8">
        <v>1.1837745616173396E-2</v>
      </c>
      <c r="CA41" s="8">
        <v>2.5230332718160931E-2</v>
      </c>
      <c r="CB41" s="8">
        <v>3.552319323009351E-3</v>
      </c>
      <c r="CC41" s="8">
        <v>9.0630632802731467E-2</v>
      </c>
      <c r="CD41" s="8">
        <v>3.0507704521026351E-2</v>
      </c>
      <c r="CE41" s="8">
        <v>0</v>
      </c>
      <c r="CF41" s="8">
        <v>8.0682718038049721</v>
      </c>
      <c r="CG41" s="9"/>
    </row>
    <row r="42" spans="1:86" s="4" customFormat="1" ht="12" customHeight="1" x14ac:dyDescent="0.3">
      <c r="A42" s="5"/>
      <c r="B42" s="5"/>
      <c r="C42" s="5"/>
      <c r="D42" s="5"/>
      <c r="E42" s="5"/>
      <c r="F42" s="5"/>
      <c r="G42" s="5"/>
      <c r="H42" s="6" t="s">
        <v>92</v>
      </c>
      <c r="I42" s="5" t="s">
        <v>125</v>
      </c>
      <c r="J42" s="5"/>
      <c r="K42" s="5"/>
      <c r="L42" s="5"/>
      <c r="M42" s="5"/>
      <c r="N42" s="5"/>
      <c r="O42" s="5"/>
      <c r="P42" s="5" t="s">
        <v>169</v>
      </c>
      <c r="Q42" s="5" t="s">
        <v>170</v>
      </c>
      <c r="R42" s="3">
        <v>4.742</v>
      </c>
      <c r="S42" s="3">
        <v>26.4</v>
      </c>
      <c r="T42" s="3">
        <v>52.767000000000003</v>
      </c>
      <c r="U42" s="3">
        <v>3.3860000000000001</v>
      </c>
      <c r="V42" s="3">
        <v>1.135</v>
      </c>
      <c r="W42" s="3">
        <v>0.71099999999999997</v>
      </c>
      <c r="X42" s="3">
        <v>0.92300000000000004</v>
      </c>
      <c r="Y42" s="3">
        <v>3.6999999999999998E-2</v>
      </c>
      <c r="Z42" s="3">
        <v>4.4669999999999996</v>
      </c>
      <c r="AA42" s="3">
        <v>2.1000000000000001E-2</v>
      </c>
      <c r="AB42" s="3">
        <v>0.24199999999999999</v>
      </c>
      <c r="AC42" s="3">
        <v>0.13400000000000001</v>
      </c>
      <c r="AD42" s="3">
        <v>4.3999999999999997E-2</v>
      </c>
      <c r="AE42" s="3">
        <v>0.51500000000000001</v>
      </c>
      <c r="AF42" s="3">
        <v>0.40799999999999997</v>
      </c>
      <c r="AG42" s="3">
        <v>0.86499999999999999</v>
      </c>
      <c r="AH42" s="3">
        <v>0.126</v>
      </c>
      <c r="AI42" s="3">
        <v>0.58899999999999997</v>
      </c>
      <c r="AJ42" s="3">
        <v>1.375</v>
      </c>
      <c r="AK42" s="3">
        <v>3.5000000000000003E-2</v>
      </c>
      <c r="AL42" s="3">
        <v>0</v>
      </c>
      <c r="AM42" s="10">
        <f t="shared" si="1"/>
        <v>0</v>
      </c>
      <c r="AN42" s="3">
        <f t="shared" si="0"/>
        <v>98.922000000000011</v>
      </c>
      <c r="AO42" s="3"/>
      <c r="AP42" s="3">
        <v>2.0695036399999998</v>
      </c>
      <c r="AQ42" s="3">
        <v>12.340152</v>
      </c>
      <c r="AR42" s="3">
        <v>39.047580000000004</v>
      </c>
      <c r="AS42" s="3">
        <v>2.8679420000000002</v>
      </c>
      <c r="AT42" s="3">
        <v>0.99653000000000003</v>
      </c>
      <c r="AU42" s="3">
        <v>0.62639099999999992</v>
      </c>
      <c r="AV42" s="3">
        <v>0.48826700000000006</v>
      </c>
      <c r="AW42" s="3">
        <v>2.4087000000000001E-2</v>
      </c>
      <c r="AX42" s="3">
        <v>3.5155289999999999</v>
      </c>
      <c r="AY42" s="3">
        <v>1.7892000000000002E-2</v>
      </c>
      <c r="AZ42" s="3">
        <v>0.206426</v>
      </c>
      <c r="BA42" s="3">
        <v>0.11483800000000001</v>
      </c>
      <c r="BB42" s="3">
        <v>3.7927999999999996E-2</v>
      </c>
      <c r="BC42" s="3">
        <v>0.44650499999999999</v>
      </c>
      <c r="BD42" s="3">
        <v>0.356184</v>
      </c>
      <c r="BE42" s="3">
        <v>0.75946999999999998</v>
      </c>
      <c r="BF42" s="3">
        <v>0.11075400000000001</v>
      </c>
      <c r="BG42" s="3">
        <v>0.43644899999999998</v>
      </c>
      <c r="BH42" s="3">
        <v>1.0683750000000001</v>
      </c>
      <c r="BI42" s="3">
        <v>3.2480000000000002E-2</v>
      </c>
      <c r="BJ42" s="7">
        <v>13.615191660082386</v>
      </c>
      <c r="BK42" s="3"/>
      <c r="BL42" s="8">
        <v>0.51285602470880254</v>
      </c>
      <c r="BM42" s="8">
        <v>3.3726331541586219</v>
      </c>
      <c r="BN42" s="8">
        <v>3.2870417079685947</v>
      </c>
      <c r="BO42" s="8">
        <v>0.12346926679102858</v>
      </c>
      <c r="BP42" s="8">
        <v>3.2995528381972589E-2</v>
      </c>
      <c r="BQ42" s="8">
        <v>2.021086105926077E-2</v>
      </c>
      <c r="BR42" s="8">
        <v>0.13897018190779772</v>
      </c>
      <c r="BS42" s="8">
        <v>4.1183996355349094E-3</v>
      </c>
      <c r="BT42" s="8">
        <v>0.30368472391446388</v>
      </c>
      <c r="BU42" s="8">
        <v>9.8948731049707753E-4</v>
      </c>
      <c r="BV42" s="8">
        <v>1.1318213272702561E-2</v>
      </c>
      <c r="BW42" s="8">
        <v>6.1136356697814752E-3</v>
      </c>
      <c r="BX42" s="8">
        <v>1.937000940912161E-3</v>
      </c>
      <c r="BY42" s="8">
        <v>2.1809877653866317E-2</v>
      </c>
      <c r="BZ42" s="8">
        <v>1.679211278277325E-2</v>
      </c>
      <c r="CA42" s="8">
        <v>3.3696572189967133E-2</v>
      </c>
      <c r="CB42" s="8">
        <v>4.8608644319772989E-3</v>
      </c>
      <c r="CC42" s="8">
        <v>8.0617867376894511E-2</v>
      </c>
      <c r="CD42" s="8">
        <v>0.14690078608127297</v>
      </c>
      <c r="CE42" s="8">
        <v>1.2036434854605078E-3</v>
      </c>
      <c r="CF42" s="8">
        <v>8.122219909722185</v>
      </c>
      <c r="CG42" s="9"/>
    </row>
    <row r="43" spans="1:86" s="4" customFormat="1" ht="12" customHeight="1" x14ac:dyDescent="0.3">
      <c r="A43" s="5"/>
      <c r="B43" s="5"/>
      <c r="C43" s="5"/>
      <c r="D43" s="5"/>
      <c r="E43" s="5"/>
      <c r="F43" s="5"/>
      <c r="G43" s="5"/>
      <c r="H43" s="6" t="s">
        <v>93</v>
      </c>
      <c r="I43" s="5" t="s">
        <v>125</v>
      </c>
      <c r="J43" s="5"/>
      <c r="K43" s="5"/>
      <c r="L43" s="5"/>
      <c r="M43" s="5"/>
      <c r="N43" s="5"/>
      <c r="O43" s="5"/>
      <c r="P43" s="5" t="s">
        <v>169</v>
      </c>
      <c r="Q43" s="5" t="s">
        <v>170</v>
      </c>
      <c r="R43" s="3">
        <v>2.891</v>
      </c>
      <c r="S43" s="3">
        <v>27.646000000000001</v>
      </c>
      <c r="T43" s="3">
        <v>58.524000000000001</v>
      </c>
      <c r="U43" s="3">
        <v>2.95</v>
      </c>
      <c r="V43" s="3">
        <v>0.749</v>
      </c>
      <c r="W43" s="3">
        <v>0.79100000000000004</v>
      </c>
      <c r="X43" s="3">
        <v>0.90300000000000002</v>
      </c>
      <c r="Y43" s="3">
        <v>4.2999999999999997E-2</v>
      </c>
      <c r="Z43" s="3">
        <v>2.1539999999999999</v>
      </c>
      <c r="AA43" s="3">
        <v>0</v>
      </c>
      <c r="AB43" s="3">
        <v>0.315</v>
      </c>
      <c r="AC43" s="3">
        <v>8.1000000000000003E-2</v>
      </c>
      <c r="AD43" s="3">
        <v>0.02</v>
      </c>
      <c r="AE43" s="3">
        <v>0.21199999999999999</v>
      </c>
      <c r="AF43" s="3">
        <v>0.25900000000000001</v>
      </c>
      <c r="AG43" s="3">
        <v>0.50800000000000001</v>
      </c>
      <c r="AH43" s="3">
        <v>0.10199999999999999</v>
      </c>
      <c r="AI43" s="3">
        <v>0.44800000000000001</v>
      </c>
      <c r="AJ43" s="3">
        <v>0.309</v>
      </c>
      <c r="AK43" s="3">
        <v>0</v>
      </c>
      <c r="AL43" s="3">
        <v>0</v>
      </c>
      <c r="AM43" s="10">
        <f t="shared" si="1"/>
        <v>0</v>
      </c>
      <c r="AN43" s="3">
        <f t="shared" si="0"/>
        <v>98.905000000000001</v>
      </c>
      <c r="AO43" s="3"/>
      <c r="AP43" s="3">
        <v>1.26169022</v>
      </c>
      <c r="AQ43" s="3">
        <v>12.92256978</v>
      </c>
      <c r="AR43" s="3">
        <v>43.307760000000002</v>
      </c>
      <c r="AS43" s="3">
        <v>2.49865</v>
      </c>
      <c r="AT43" s="3">
        <v>0.65762200000000004</v>
      </c>
      <c r="AU43" s="3">
        <v>0.69687100000000002</v>
      </c>
      <c r="AV43" s="3">
        <v>0.47768700000000003</v>
      </c>
      <c r="AW43" s="3">
        <v>2.7992999999999997E-2</v>
      </c>
      <c r="AX43" s="3">
        <v>1.695198</v>
      </c>
      <c r="AY43" s="3">
        <v>0</v>
      </c>
      <c r="AZ43" s="3">
        <v>0.26869500000000002</v>
      </c>
      <c r="BA43" s="3">
        <v>6.9417000000000006E-2</v>
      </c>
      <c r="BB43" s="3">
        <v>1.7240000000000002E-2</v>
      </c>
      <c r="BC43" s="3">
        <v>0.183804</v>
      </c>
      <c r="BD43" s="3">
        <v>0.226107</v>
      </c>
      <c r="BE43" s="3">
        <v>0.44602400000000003</v>
      </c>
      <c r="BF43" s="3">
        <v>8.9657999999999988E-2</v>
      </c>
      <c r="BG43" s="3">
        <v>0.33196799999999999</v>
      </c>
      <c r="BH43" s="3">
        <v>0.240093</v>
      </c>
      <c r="BI43" s="3">
        <v>0</v>
      </c>
      <c r="BJ43" s="7">
        <v>17.332463530306367</v>
      </c>
      <c r="BK43" s="3"/>
      <c r="BL43" s="8">
        <v>0.31151064581807369</v>
      </c>
      <c r="BM43" s="8">
        <v>3.5187496681009787</v>
      </c>
      <c r="BN43" s="8">
        <v>3.6321828389987902</v>
      </c>
      <c r="BO43" s="8">
        <v>0.10717286010142632</v>
      </c>
      <c r="BP43" s="8">
        <v>2.1693615232869366E-2</v>
      </c>
      <c r="BQ43" s="8">
        <v>2.2401783139147199E-2</v>
      </c>
      <c r="BR43" s="8">
        <v>0.13545609916566148</v>
      </c>
      <c r="BS43" s="8">
        <v>4.7685474419366684E-3</v>
      </c>
      <c r="BT43" s="8">
        <v>0.14589606626003393</v>
      </c>
      <c r="BU43" s="8">
        <v>0</v>
      </c>
      <c r="BV43" s="8">
        <v>1.4677900876942717E-2</v>
      </c>
      <c r="BW43" s="8">
        <v>3.6818887689889527E-3</v>
      </c>
      <c r="BX43" s="8">
        <v>8.7719882306042194E-4</v>
      </c>
      <c r="BY43" s="8">
        <v>8.9448435859941552E-3</v>
      </c>
      <c r="BZ43" s="8">
        <v>1.0620276723405665E-2</v>
      </c>
      <c r="CA43" s="8">
        <v>1.9716245556414463E-2</v>
      </c>
      <c r="CB43" s="8">
        <v>3.9204328990383192E-3</v>
      </c>
      <c r="CC43" s="8">
        <v>6.1092080315075965E-2</v>
      </c>
      <c r="CD43" s="8">
        <v>3.2890523841093366E-2</v>
      </c>
      <c r="CE43" s="8">
        <v>0</v>
      </c>
      <c r="CF43" s="8">
        <v>8.0562535156489297</v>
      </c>
      <c r="CG43" s="9"/>
    </row>
    <row r="44" spans="1:86" s="4" customFormat="1" ht="12" customHeight="1" x14ac:dyDescent="0.3">
      <c r="A44" s="5"/>
      <c r="B44" s="5"/>
      <c r="C44" s="5"/>
      <c r="D44" s="5"/>
      <c r="E44" s="5"/>
      <c r="F44" s="5"/>
      <c r="G44" s="5"/>
      <c r="H44" s="6" t="s">
        <v>94</v>
      </c>
      <c r="I44" s="5" t="s">
        <v>130</v>
      </c>
      <c r="J44" s="5"/>
      <c r="K44" s="5"/>
      <c r="L44" s="5"/>
      <c r="M44" s="5"/>
      <c r="N44" s="5"/>
      <c r="O44" s="5"/>
      <c r="P44" s="5" t="s">
        <v>169</v>
      </c>
      <c r="Q44" s="5" t="s">
        <v>170</v>
      </c>
      <c r="R44" s="3">
        <v>3.2919999999999998</v>
      </c>
      <c r="S44" s="3">
        <v>25.85</v>
      </c>
      <c r="T44" s="3">
        <v>55.527999999999999</v>
      </c>
      <c r="U44" s="3">
        <v>3.661</v>
      </c>
      <c r="V44" s="3">
        <v>0.93400000000000005</v>
      </c>
      <c r="W44" s="3">
        <v>0.72599999999999998</v>
      </c>
      <c r="X44" s="3">
        <v>1</v>
      </c>
      <c r="Y44" s="3">
        <v>8.7999999999999995E-2</v>
      </c>
      <c r="Z44" s="3">
        <v>2.2799999999999998</v>
      </c>
      <c r="AA44" s="3">
        <v>0.108</v>
      </c>
      <c r="AB44" s="3">
        <v>0.248</v>
      </c>
      <c r="AC44" s="3">
        <v>7.0000000000000007E-2</v>
      </c>
      <c r="AD44" s="3">
        <v>4.3999999999999997E-2</v>
      </c>
      <c r="AE44" s="3">
        <v>0.30099999999999999</v>
      </c>
      <c r="AF44" s="3">
        <v>0.23200000000000001</v>
      </c>
      <c r="AG44" s="3">
        <v>0.66100000000000003</v>
      </c>
      <c r="AH44" s="3">
        <v>0.10199999999999999</v>
      </c>
      <c r="AI44" s="3">
        <v>1.05</v>
      </c>
      <c r="AJ44" s="3">
        <v>0.32700000000000001</v>
      </c>
      <c r="AK44" s="3">
        <v>0</v>
      </c>
      <c r="AL44" s="3">
        <v>0</v>
      </c>
      <c r="AM44" s="10">
        <f t="shared" si="1"/>
        <v>0</v>
      </c>
      <c r="AN44" s="3">
        <f t="shared" si="0"/>
        <v>96.501999999999995</v>
      </c>
      <c r="AO44" s="3"/>
      <c r="AP44" s="3">
        <v>1.4366946399999998</v>
      </c>
      <c r="AQ44" s="3">
        <v>12.083065500000002</v>
      </c>
      <c r="AR44" s="3">
        <v>41.090719999999997</v>
      </c>
      <c r="AS44" s="3">
        <v>3.100867</v>
      </c>
      <c r="AT44" s="3">
        <v>0.820052</v>
      </c>
      <c r="AU44" s="3">
        <v>0.63960600000000001</v>
      </c>
      <c r="AV44" s="3">
        <v>0.52900000000000003</v>
      </c>
      <c r="AW44" s="3">
        <v>5.7287999999999999E-2</v>
      </c>
      <c r="AX44" s="3">
        <v>1.79436</v>
      </c>
      <c r="AY44" s="3">
        <v>9.2016000000000001E-2</v>
      </c>
      <c r="AZ44" s="3">
        <v>0.21154399999999998</v>
      </c>
      <c r="BA44" s="3">
        <v>5.9990000000000002E-2</v>
      </c>
      <c r="BB44" s="3">
        <v>3.7927999999999996E-2</v>
      </c>
      <c r="BC44" s="3">
        <v>0.260967</v>
      </c>
      <c r="BD44" s="3">
        <v>0.20253600000000002</v>
      </c>
      <c r="BE44" s="3">
        <v>0.58035800000000004</v>
      </c>
      <c r="BF44" s="3">
        <v>8.9657999999999988E-2</v>
      </c>
      <c r="BG44" s="3">
        <v>0.77805000000000002</v>
      </c>
      <c r="BH44" s="3">
        <v>0.254079</v>
      </c>
      <c r="BI44" s="3">
        <v>0</v>
      </c>
      <c r="BJ44" s="7">
        <v>13.251364860214901</v>
      </c>
      <c r="BK44" s="3"/>
      <c r="BL44" s="8">
        <v>0.36662528132074362</v>
      </c>
      <c r="BM44" s="8">
        <v>3.4005909614610017</v>
      </c>
      <c r="BN44" s="8">
        <v>3.5619146856992625</v>
      </c>
      <c r="BO44" s="8">
        <v>0.1374675887160727</v>
      </c>
      <c r="BP44" s="8">
        <v>2.7959845854606896E-2</v>
      </c>
      <c r="BQ44" s="8">
        <v>2.1251055577965128E-2</v>
      </c>
      <c r="BR44" s="8">
        <v>0.15504172639030075</v>
      </c>
      <c r="BS44" s="8">
        <v>1.0086444553903482E-2</v>
      </c>
      <c r="BT44" s="8">
        <v>0.15961382733874954</v>
      </c>
      <c r="BU44" s="8">
        <v>5.2401456748094651E-3</v>
      </c>
      <c r="BV44" s="8">
        <v>1.194380924686632E-2</v>
      </c>
      <c r="BW44" s="8">
        <v>3.2886788591110971E-3</v>
      </c>
      <c r="BX44" s="8">
        <v>1.9946123435340217E-3</v>
      </c>
      <c r="BY44" s="8">
        <v>1.3126264962231498E-2</v>
      </c>
      <c r="BZ44" s="8">
        <v>9.8324519993557586E-3</v>
      </c>
      <c r="CA44" s="8">
        <v>2.6515495473056851E-2</v>
      </c>
      <c r="CB44" s="8">
        <v>4.0520221076286731E-3</v>
      </c>
      <c r="CC44" s="8">
        <v>0.14799054865999939</v>
      </c>
      <c r="CD44" s="8">
        <v>3.5974754996001418E-2</v>
      </c>
      <c r="CE44" s="8">
        <v>0</v>
      </c>
      <c r="CF44" s="8">
        <v>8.100510201235199</v>
      </c>
      <c r="CG44" s="9"/>
    </row>
    <row r="45" spans="1:86" s="4" customFormat="1" ht="12" customHeight="1" x14ac:dyDescent="0.3">
      <c r="A45" s="5"/>
      <c r="B45" s="5"/>
      <c r="C45" s="5"/>
      <c r="D45" s="5"/>
      <c r="E45" s="5"/>
      <c r="F45" s="5"/>
      <c r="G45" s="5"/>
      <c r="H45" s="6" t="s">
        <v>95</v>
      </c>
      <c r="I45" s="5" t="s">
        <v>131</v>
      </c>
      <c r="J45" s="5"/>
      <c r="K45" s="5"/>
      <c r="L45" s="5"/>
      <c r="M45" s="5"/>
      <c r="N45" s="5"/>
      <c r="O45" s="5"/>
      <c r="P45" s="5" t="s">
        <v>169</v>
      </c>
      <c r="Q45" s="5" t="s">
        <v>170</v>
      </c>
      <c r="R45" s="3">
        <v>5.048</v>
      </c>
      <c r="S45" s="3">
        <v>24.518999999999998</v>
      </c>
      <c r="T45" s="3">
        <v>54.731000000000002</v>
      </c>
      <c r="U45" s="3">
        <v>3.089</v>
      </c>
      <c r="V45" s="3">
        <v>1.081</v>
      </c>
      <c r="W45" s="3">
        <v>1.1459999999999999</v>
      </c>
      <c r="X45" s="3">
        <v>1.4450000000000001</v>
      </c>
      <c r="Y45" s="3">
        <v>9.0999999999999998E-2</v>
      </c>
      <c r="Z45" s="3">
        <v>3.5790000000000002</v>
      </c>
      <c r="AA45" s="3">
        <v>0.13600000000000001</v>
      </c>
      <c r="AB45" s="3">
        <v>0.5</v>
      </c>
      <c r="AC45" s="3">
        <v>0.106</v>
      </c>
      <c r="AD45" s="3">
        <v>0</v>
      </c>
      <c r="AE45" s="3">
        <v>0.372</v>
      </c>
      <c r="AF45" s="3">
        <v>0.41699999999999998</v>
      </c>
      <c r="AG45" s="3">
        <v>0.97699999999999998</v>
      </c>
      <c r="AH45" s="3">
        <v>0.112</v>
      </c>
      <c r="AI45" s="3">
        <v>0.80900000000000005</v>
      </c>
      <c r="AJ45" s="3">
        <v>0.26100000000000001</v>
      </c>
      <c r="AK45" s="3">
        <v>0</v>
      </c>
      <c r="AL45" s="3">
        <v>0</v>
      </c>
      <c r="AM45" s="10">
        <f t="shared" si="1"/>
        <v>0</v>
      </c>
      <c r="AN45" s="3">
        <f t="shared" si="0"/>
        <v>98.418999999999969</v>
      </c>
      <c r="AO45" s="3"/>
      <c r="AP45" s="3">
        <v>2.2030481599999998</v>
      </c>
      <c r="AQ45" s="3">
        <v>11.460916169999999</v>
      </c>
      <c r="AR45" s="3">
        <v>40.50094</v>
      </c>
      <c r="AS45" s="3">
        <v>2.6163829999999999</v>
      </c>
      <c r="AT45" s="3">
        <v>0.94911800000000002</v>
      </c>
      <c r="AU45" s="3">
        <v>1.0096259999999999</v>
      </c>
      <c r="AV45" s="3">
        <v>0.76440500000000011</v>
      </c>
      <c r="AW45" s="3">
        <v>5.9241000000000002E-2</v>
      </c>
      <c r="AX45" s="3">
        <v>2.8166730000000002</v>
      </c>
      <c r="AY45" s="3">
        <v>0.115872</v>
      </c>
      <c r="AZ45" s="3">
        <v>0.42649999999999999</v>
      </c>
      <c r="BA45" s="3">
        <v>9.0841999999999992E-2</v>
      </c>
      <c r="BB45" s="3">
        <v>0</v>
      </c>
      <c r="BC45" s="3">
        <v>0.32252399999999998</v>
      </c>
      <c r="BD45" s="3">
        <v>0.364041</v>
      </c>
      <c r="BE45" s="3">
        <v>0.85780599999999996</v>
      </c>
      <c r="BF45" s="3">
        <v>9.8448000000000008E-2</v>
      </c>
      <c r="BG45" s="3">
        <v>0.59946900000000003</v>
      </c>
      <c r="BH45" s="3">
        <v>0.20279700000000001</v>
      </c>
      <c r="BI45" s="3">
        <v>0</v>
      </c>
      <c r="BJ45" s="7">
        <v>15.479744364643862</v>
      </c>
      <c r="BK45" s="3"/>
      <c r="BL45" s="8">
        <v>0.55245522284933002</v>
      </c>
      <c r="BM45" s="8">
        <v>3.1696532701477058</v>
      </c>
      <c r="BN45" s="8">
        <v>3.4500073457900817</v>
      </c>
      <c r="BO45" s="8">
        <v>0.11398131131639747</v>
      </c>
      <c r="BP45" s="8">
        <v>3.1800119006960476E-2</v>
      </c>
      <c r="BQ45" s="8">
        <v>3.2964284888864784E-2</v>
      </c>
      <c r="BR45" s="8">
        <v>0.22015654317879099</v>
      </c>
      <c r="BS45" s="8">
        <v>1.024971950147017E-2</v>
      </c>
      <c r="BT45" s="8">
        <v>0.24621387184902513</v>
      </c>
      <c r="BU45" s="8">
        <v>6.4844577973569746E-3</v>
      </c>
      <c r="BV45" s="8">
        <v>2.3663355974500793E-2</v>
      </c>
      <c r="BW45" s="8">
        <v>4.8937800540741492E-3</v>
      </c>
      <c r="BX45" s="8">
        <v>0</v>
      </c>
      <c r="BY45" s="8">
        <v>1.5941631486930164E-2</v>
      </c>
      <c r="BZ45" s="8">
        <v>1.7367010216805624E-2</v>
      </c>
      <c r="CA45" s="8">
        <v>3.8513058190588347E-2</v>
      </c>
      <c r="CB45" s="8">
        <v>4.3722482426123716E-3</v>
      </c>
      <c r="CC45" s="8">
        <v>0.11204909614375436</v>
      </c>
      <c r="CD45" s="8">
        <v>2.8216669694670637E-2</v>
      </c>
      <c r="CE45" s="8">
        <v>0</v>
      </c>
      <c r="CF45" s="8">
        <v>8.078982996329918</v>
      </c>
      <c r="CG45" s="9"/>
    </row>
    <row r="46" spans="1:86" s="4" customFormat="1" ht="12" customHeight="1" x14ac:dyDescent="0.3">
      <c r="A46" s="5"/>
      <c r="B46" s="5"/>
      <c r="C46" s="5"/>
      <c r="D46" s="5"/>
      <c r="E46" s="5"/>
      <c r="F46" s="5"/>
      <c r="G46" s="5"/>
      <c r="H46" s="6" t="s">
        <v>132</v>
      </c>
      <c r="I46" s="5"/>
      <c r="J46" s="5"/>
      <c r="K46" s="5"/>
      <c r="L46" s="5"/>
      <c r="M46" s="5"/>
      <c r="N46" s="5"/>
      <c r="O46" s="5"/>
      <c r="P46" s="5" t="s">
        <v>169</v>
      </c>
      <c r="Q46" s="5" t="s">
        <v>170</v>
      </c>
      <c r="R46" s="3">
        <v>5.2859999999999996</v>
      </c>
      <c r="S46" s="3">
        <v>23.198</v>
      </c>
      <c r="T46" s="3">
        <v>53.46</v>
      </c>
      <c r="U46" s="3">
        <v>3.28</v>
      </c>
      <c r="V46" s="3">
        <v>1.0109999999999999</v>
      </c>
      <c r="W46" s="3">
        <v>1.0449999999999999</v>
      </c>
      <c r="X46" s="3">
        <v>1.35</v>
      </c>
      <c r="Y46" s="3">
        <v>8.1000000000000003E-2</v>
      </c>
      <c r="Z46" s="3">
        <v>3.5489999999999999</v>
      </c>
      <c r="AA46" s="3">
        <v>5.2999999999999999E-2</v>
      </c>
      <c r="AB46" s="3">
        <v>0.28499999999999998</v>
      </c>
      <c r="AC46" s="3">
        <v>8.7999999999999995E-2</v>
      </c>
      <c r="AD46" s="3">
        <v>0.01</v>
      </c>
      <c r="AE46" s="3">
        <v>0.41599999999999998</v>
      </c>
      <c r="AF46" s="3">
        <v>0.41799999999999998</v>
      </c>
      <c r="AG46" s="3">
        <v>0.89300000000000002</v>
      </c>
      <c r="AH46" s="3">
        <v>0.123</v>
      </c>
      <c r="AI46" s="3">
        <v>0.81399999999999995</v>
      </c>
      <c r="AJ46" s="3">
        <v>0.24399999999999999</v>
      </c>
      <c r="AK46" s="3">
        <v>3.1E-2</v>
      </c>
      <c r="AL46" s="3">
        <v>0</v>
      </c>
      <c r="AM46" s="10">
        <f t="shared" si="1"/>
        <v>0</v>
      </c>
      <c r="AN46" s="3">
        <f t="shared" si="0"/>
        <v>95.635000000000005</v>
      </c>
      <c r="AO46" s="3"/>
      <c r="AP46" s="3">
        <v>2.3069161199999999</v>
      </c>
      <c r="AQ46" s="3">
        <v>10.843441140000001</v>
      </c>
      <c r="AR46" s="3">
        <v>39.560400000000001</v>
      </c>
      <c r="AS46" s="3">
        <v>2.7781599999999997</v>
      </c>
      <c r="AT46" s="3">
        <v>0.88765799999999995</v>
      </c>
      <c r="AU46" s="3">
        <v>0.92064499999999994</v>
      </c>
      <c r="AV46" s="3">
        <v>0.71415000000000006</v>
      </c>
      <c r="AW46" s="3">
        <v>5.2731E-2</v>
      </c>
      <c r="AX46" s="3">
        <v>2.7930630000000001</v>
      </c>
      <c r="AY46" s="3">
        <v>4.5155999999999995E-2</v>
      </c>
      <c r="AZ46" s="3">
        <v>0.24310499999999996</v>
      </c>
      <c r="BA46" s="3">
        <v>7.5415999999999997E-2</v>
      </c>
      <c r="BB46" s="3">
        <v>8.6200000000000009E-3</v>
      </c>
      <c r="BC46" s="3">
        <v>0.36067199999999999</v>
      </c>
      <c r="BD46" s="3">
        <v>0.36491399999999996</v>
      </c>
      <c r="BE46" s="3">
        <v>0.78405400000000003</v>
      </c>
      <c r="BF46" s="3">
        <v>0.108117</v>
      </c>
      <c r="BG46" s="3">
        <v>0.60317399999999999</v>
      </c>
      <c r="BH46" s="3">
        <v>0.18958800000000001</v>
      </c>
      <c r="BI46" s="3">
        <v>2.8768000000000002E-2</v>
      </c>
      <c r="BJ46" s="7">
        <v>14.239784605638267</v>
      </c>
      <c r="BK46" s="3"/>
      <c r="BL46" s="8">
        <v>0.59648092197496105</v>
      </c>
      <c r="BM46" s="8">
        <v>3.0920834692083945</v>
      </c>
      <c r="BN46" s="8">
        <v>3.4746194970769526</v>
      </c>
      <c r="BO46" s="8">
        <v>0.1247904198428213</v>
      </c>
      <c r="BP46" s="8">
        <v>3.066520471269402E-2</v>
      </c>
      <c r="BQ46" s="8">
        <v>3.0993240977443135E-2</v>
      </c>
      <c r="BR46" s="8">
        <v>0.21207485573054924</v>
      </c>
      <c r="BS46" s="8">
        <v>9.4069160521211715E-3</v>
      </c>
      <c r="BT46" s="8">
        <v>0.25173782757302154</v>
      </c>
      <c r="BU46" s="8">
        <v>2.6055672730604692E-3</v>
      </c>
      <c r="BV46" s="8">
        <v>1.3907300990390094E-2</v>
      </c>
      <c r="BW46" s="8">
        <v>4.1890246388152337E-3</v>
      </c>
      <c r="BX46" s="8">
        <v>4.5931712942024014E-4</v>
      </c>
      <c r="BY46" s="8">
        <v>1.8381240512693315E-2</v>
      </c>
      <c r="BZ46" s="8">
        <v>1.7949689811596815E-2</v>
      </c>
      <c r="CA46" s="8">
        <v>3.6295815811176295E-2</v>
      </c>
      <c r="CB46" s="8">
        <v>4.9508932467910291E-3</v>
      </c>
      <c r="CC46" s="8">
        <v>0.11624543372712275</v>
      </c>
      <c r="CD46" s="8">
        <v>2.7198611562667355E-2</v>
      </c>
      <c r="CE46" s="8">
        <v>1.1123129817460148E-3</v>
      </c>
      <c r="CF46" s="8">
        <v>8.0661475608344375</v>
      </c>
      <c r="CG46" s="9"/>
    </row>
    <row r="47" spans="1:86" s="4" customFormat="1" ht="12" customHeight="1" x14ac:dyDescent="0.3">
      <c r="A47" s="5"/>
      <c r="B47" s="5"/>
      <c r="C47" s="5"/>
      <c r="D47" s="5"/>
      <c r="E47" s="5"/>
      <c r="F47" s="5"/>
      <c r="G47" s="5"/>
      <c r="H47" s="6" t="s">
        <v>96</v>
      </c>
      <c r="I47" s="5" t="s">
        <v>85</v>
      </c>
      <c r="J47" s="5"/>
      <c r="K47" s="5"/>
      <c r="L47" s="5"/>
      <c r="M47" s="5"/>
      <c r="N47" s="5"/>
      <c r="O47" s="5"/>
      <c r="P47" s="5" t="s">
        <v>169</v>
      </c>
      <c r="Q47" s="5" t="s">
        <v>170</v>
      </c>
      <c r="R47" s="3">
        <v>0.96099999999999997</v>
      </c>
      <c r="S47" s="3">
        <v>30.655000000000001</v>
      </c>
      <c r="T47" s="3">
        <v>60.548000000000002</v>
      </c>
      <c r="U47" s="3">
        <v>4.157</v>
      </c>
      <c r="V47" s="3">
        <v>0.308</v>
      </c>
      <c r="W47" s="3">
        <v>0.48699999999999999</v>
      </c>
      <c r="X47" s="3">
        <v>0.40600000000000003</v>
      </c>
      <c r="Y47" s="3">
        <v>4.5999999999999999E-2</v>
      </c>
      <c r="Z47" s="3">
        <v>0.84599999999999997</v>
      </c>
      <c r="AA47" s="3">
        <v>6.9000000000000006E-2</v>
      </c>
      <c r="AB47" s="3">
        <v>7.0999999999999994E-2</v>
      </c>
      <c r="AC47" s="3">
        <v>5.3999999999999999E-2</v>
      </c>
      <c r="AD47" s="3">
        <v>1.4E-2</v>
      </c>
      <c r="AE47" s="3">
        <v>0.10199999999999999</v>
      </c>
      <c r="AF47" s="3">
        <v>4.3999999999999997E-2</v>
      </c>
      <c r="AG47" s="3">
        <v>0.23300000000000001</v>
      </c>
      <c r="AH47" s="3">
        <v>3.5999999999999997E-2</v>
      </c>
      <c r="AI47" s="3">
        <v>0.34599999999999997</v>
      </c>
      <c r="AJ47" s="3">
        <v>0.123</v>
      </c>
      <c r="AK47" s="3">
        <v>2.5000000000000001E-2</v>
      </c>
      <c r="AL47" s="3">
        <v>0</v>
      </c>
      <c r="AM47" s="10">
        <f t="shared" si="1"/>
        <v>0</v>
      </c>
      <c r="AN47" s="3">
        <f t="shared" si="0"/>
        <v>99.531000000000034</v>
      </c>
      <c r="AO47" s="3"/>
      <c r="AP47" s="3">
        <v>0.41939961999999997</v>
      </c>
      <c r="AQ47" s="3">
        <v>14.329066650000001</v>
      </c>
      <c r="AR47" s="3">
        <v>44.805520000000001</v>
      </c>
      <c r="AS47" s="3">
        <v>3.5209790000000001</v>
      </c>
      <c r="AT47" s="3">
        <v>0.270424</v>
      </c>
      <c r="AU47" s="3">
        <v>0.42904700000000001</v>
      </c>
      <c r="AV47" s="3">
        <v>0.21477400000000002</v>
      </c>
      <c r="AW47" s="3">
        <v>2.9946E-2</v>
      </c>
      <c r="AX47" s="3">
        <v>0.665802</v>
      </c>
      <c r="AY47" s="3">
        <v>5.8788000000000007E-2</v>
      </c>
      <c r="AZ47" s="3">
        <v>6.0562999999999992E-2</v>
      </c>
      <c r="BA47" s="3">
        <v>4.6278E-2</v>
      </c>
      <c r="BB47" s="3">
        <v>1.2068000000000001E-2</v>
      </c>
      <c r="BC47" s="3">
        <v>8.8433999999999999E-2</v>
      </c>
      <c r="BD47" s="3">
        <v>3.8411999999999995E-2</v>
      </c>
      <c r="BE47" s="3">
        <v>0.20457400000000001</v>
      </c>
      <c r="BF47" s="3">
        <v>3.1643999999999999E-2</v>
      </c>
      <c r="BG47" s="3">
        <v>0.256386</v>
      </c>
      <c r="BH47" s="3">
        <v>9.5571000000000003E-2</v>
      </c>
      <c r="BI47" s="3">
        <v>2.3200000000000002E-2</v>
      </c>
      <c r="BJ47" s="7">
        <v>12.725301684559891</v>
      </c>
      <c r="BK47" s="3"/>
      <c r="BL47" s="8">
        <v>0.10220350756404759</v>
      </c>
      <c r="BM47" s="8">
        <v>3.8510131323650714</v>
      </c>
      <c r="BN47" s="8">
        <v>3.708951158995712</v>
      </c>
      <c r="BO47" s="8">
        <v>0.14905976799469078</v>
      </c>
      <c r="BP47" s="8">
        <v>8.8047786719416595E-3</v>
      </c>
      <c r="BQ47" s="8">
        <v>1.3612963436801418E-2</v>
      </c>
      <c r="BR47" s="8">
        <v>6.0111070132787263E-2</v>
      </c>
      <c r="BS47" s="8">
        <v>5.0349260405693095E-3</v>
      </c>
      <c r="BT47" s="8">
        <v>5.6556934008779133E-2</v>
      </c>
      <c r="BU47" s="8">
        <v>3.1970433575284254E-3</v>
      </c>
      <c r="BV47" s="8">
        <v>3.2653471323731611E-3</v>
      </c>
      <c r="BW47" s="8">
        <v>2.4226853701381072E-3</v>
      </c>
      <c r="BX47" s="8">
        <v>6.0605730729615317E-4</v>
      </c>
      <c r="BY47" s="8">
        <v>4.2477081829422822E-3</v>
      </c>
      <c r="BZ47" s="8">
        <v>1.7807639572604058E-3</v>
      </c>
      <c r="CA47" s="8">
        <v>8.9255305084307204E-3</v>
      </c>
      <c r="CB47" s="8">
        <v>1.3656957742474386E-3</v>
      </c>
      <c r="CC47" s="8">
        <v>4.6569396559321394E-2</v>
      </c>
      <c r="CD47" s="8">
        <v>1.292215761919278E-2</v>
      </c>
      <c r="CE47" s="8">
        <v>8.4543132440602028E-4</v>
      </c>
      <c r="CF47" s="8">
        <v>8.0414960563035365</v>
      </c>
      <c r="CG47" s="9"/>
    </row>
    <row r="48" spans="1:86" s="4" customFormat="1" ht="12" customHeight="1" x14ac:dyDescent="0.3">
      <c r="A48" s="5"/>
      <c r="B48" s="5"/>
      <c r="C48" s="5"/>
      <c r="D48" s="5"/>
      <c r="E48" s="5"/>
      <c r="F48" s="5"/>
      <c r="G48" s="5"/>
      <c r="H48" s="6" t="s">
        <v>97</v>
      </c>
      <c r="I48" s="5" t="s">
        <v>91</v>
      </c>
      <c r="J48" s="5"/>
      <c r="K48" s="5"/>
      <c r="L48" s="5"/>
      <c r="M48" s="5"/>
      <c r="N48" s="5"/>
      <c r="O48" s="5"/>
      <c r="P48" s="5" t="s">
        <v>169</v>
      </c>
      <c r="Q48" s="5" t="s">
        <v>170</v>
      </c>
      <c r="R48" s="3">
        <v>2.036</v>
      </c>
      <c r="S48" s="3">
        <v>28.228000000000002</v>
      </c>
      <c r="T48" s="3">
        <v>58.843000000000004</v>
      </c>
      <c r="U48" s="3">
        <v>2.9750000000000001</v>
      </c>
      <c r="V48" s="3">
        <v>0.49199999999999999</v>
      </c>
      <c r="W48" s="3">
        <v>0.629</v>
      </c>
      <c r="X48" s="3">
        <v>0.437</v>
      </c>
      <c r="Y48" s="3">
        <v>4.2999999999999997E-2</v>
      </c>
      <c r="Z48" s="3">
        <v>1.8979999999999999</v>
      </c>
      <c r="AA48" s="3">
        <v>3.5999999999999997E-2</v>
      </c>
      <c r="AB48" s="3">
        <v>0.184</v>
      </c>
      <c r="AC48" s="3">
        <v>8.4000000000000005E-2</v>
      </c>
      <c r="AD48" s="3">
        <v>0</v>
      </c>
      <c r="AE48" s="3">
        <v>0.157</v>
      </c>
      <c r="AF48" s="3">
        <v>0.153</v>
      </c>
      <c r="AG48" s="3">
        <v>0.41299999999999998</v>
      </c>
      <c r="AH48" s="3">
        <v>7.0000000000000007E-2</v>
      </c>
      <c r="AI48" s="3">
        <v>0.36</v>
      </c>
      <c r="AJ48" s="3">
        <v>0.10100000000000001</v>
      </c>
      <c r="AK48" s="3">
        <v>5.8000000000000003E-2</v>
      </c>
      <c r="AL48" s="3">
        <v>7.5999999999999998E-2</v>
      </c>
      <c r="AM48" s="10">
        <f t="shared" si="1"/>
        <v>3.1995999999999997E-2</v>
      </c>
      <c r="AN48" s="3">
        <f t="shared" si="0"/>
        <v>97.24100399999999</v>
      </c>
      <c r="AO48" s="3"/>
      <c r="AP48" s="3">
        <v>0.88855111999999992</v>
      </c>
      <c r="AQ48" s="3">
        <v>13.194614040000001</v>
      </c>
      <c r="AR48" s="3">
        <v>43.543820000000004</v>
      </c>
      <c r="AS48" s="3">
        <v>2.519825</v>
      </c>
      <c r="AT48" s="3">
        <v>0.43197599999999997</v>
      </c>
      <c r="AU48" s="3">
        <v>0.554149</v>
      </c>
      <c r="AV48" s="3">
        <v>0.23117300000000002</v>
      </c>
      <c r="AW48" s="3">
        <v>2.7992999999999997E-2</v>
      </c>
      <c r="AX48" s="3">
        <v>1.4937259999999999</v>
      </c>
      <c r="AY48" s="3">
        <v>3.0671999999999998E-2</v>
      </c>
      <c r="AZ48" s="3">
        <v>0.15695199999999998</v>
      </c>
      <c r="BA48" s="3">
        <v>7.1987999999999996E-2</v>
      </c>
      <c r="BB48" s="3">
        <v>0</v>
      </c>
      <c r="BC48" s="3">
        <v>0.13611899999999999</v>
      </c>
      <c r="BD48" s="3">
        <v>0.13356899999999999</v>
      </c>
      <c r="BE48" s="3">
        <v>0.36261399999999999</v>
      </c>
      <c r="BF48" s="3">
        <v>6.1530000000000008E-2</v>
      </c>
      <c r="BG48" s="3">
        <v>0.26676</v>
      </c>
      <c r="BH48" s="3">
        <v>7.8477000000000005E-2</v>
      </c>
      <c r="BI48" s="3">
        <v>5.3824000000000004E-2</v>
      </c>
      <c r="BJ48" s="7">
        <v>17.280493685077339</v>
      </c>
      <c r="BK48" s="3"/>
      <c r="BL48" s="8">
        <v>0.22290672028635905</v>
      </c>
      <c r="BM48" s="8">
        <v>3.6505370715896297</v>
      </c>
      <c r="BN48" s="8">
        <v>3.7106423219678728</v>
      </c>
      <c r="BO48" s="8">
        <v>0.10981719882129454</v>
      </c>
      <c r="BP48" s="8">
        <v>1.4478907877949483E-2</v>
      </c>
      <c r="BQ48" s="8">
        <v>1.8099948429044447E-2</v>
      </c>
      <c r="BR48" s="8">
        <v>6.660592103982188E-2</v>
      </c>
      <c r="BS48" s="8">
        <v>4.8451440617430031E-3</v>
      </c>
      <c r="BT48" s="8">
        <v>0.13062150347682092</v>
      </c>
      <c r="BU48" s="8">
        <v>1.7171368618124896E-3</v>
      </c>
      <c r="BV48" s="8">
        <v>8.7114772440464328E-3</v>
      </c>
      <c r="BW48" s="8">
        <v>3.8795872034710914E-3</v>
      </c>
      <c r="BX48" s="8">
        <v>0</v>
      </c>
      <c r="BY48" s="8">
        <v>6.7306518833878679E-3</v>
      </c>
      <c r="BZ48" s="8">
        <v>6.3745287833609334E-3</v>
      </c>
      <c r="CA48" s="8">
        <v>1.6286626791348038E-2</v>
      </c>
      <c r="CB48" s="8">
        <v>2.7337102430385293E-3</v>
      </c>
      <c r="CC48" s="8">
        <v>4.9880406901771174E-2</v>
      </c>
      <c r="CD48" s="8">
        <v>1.0923310318218601E-2</v>
      </c>
      <c r="CE48" s="8">
        <v>2.0191533092515056E-3</v>
      </c>
      <c r="CF48" s="8">
        <v>8.0378113270902443</v>
      </c>
      <c r="CG48" s="9"/>
    </row>
    <row r="49" spans="1:85" s="4" customFormat="1" ht="12" customHeight="1" x14ac:dyDescent="0.3">
      <c r="A49" s="5"/>
      <c r="B49" s="5"/>
      <c r="C49" s="5"/>
      <c r="D49" s="5"/>
      <c r="E49" s="5"/>
      <c r="F49" s="5"/>
      <c r="G49" s="5"/>
      <c r="H49" s="6" t="s">
        <v>98</v>
      </c>
      <c r="I49" s="5" t="s">
        <v>99</v>
      </c>
      <c r="J49" s="5"/>
      <c r="K49" s="5"/>
      <c r="L49" s="5"/>
      <c r="M49" s="5"/>
      <c r="N49" s="5"/>
      <c r="O49" s="5"/>
      <c r="P49" s="5" t="s">
        <v>169</v>
      </c>
      <c r="Q49" s="5" t="s">
        <v>170</v>
      </c>
      <c r="R49" s="3">
        <v>0</v>
      </c>
      <c r="S49" s="3">
        <v>31.654</v>
      </c>
      <c r="T49" s="3">
        <v>61.26</v>
      </c>
      <c r="U49" s="3">
        <v>4.2530000000000001</v>
      </c>
      <c r="V49" s="3">
        <v>3.5999999999999997E-2</v>
      </c>
      <c r="W49" s="3">
        <v>0.67200000000000004</v>
      </c>
      <c r="X49" s="3">
        <v>3.5000000000000003E-2</v>
      </c>
      <c r="Y49" s="3">
        <v>3.4000000000000002E-2</v>
      </c>
      <c r="Z49" s="3">
        <v>0.46100000000000002</v>
      </c>
      <c r="AA49" s="3">
        <v>0</v>
      </c>
      <c r="AB49" s="3">
        <v>0</v>
      </c>
      <c r="AC49" s="3">
        <v>0</v>
      </c>
      <c r="AD49" s="3">
        <v>0</v>
      </c>
      <c r="AE49" s="3">
        <v>3.2000000000000001E-2</v>
      </c>
      <c r="AF49" s="3">
        <v>3.7999999999999999E-2</v>
      </c>
      <c r="AG49" s="3">
        <v>0.20300000000000001</v>
      </c>
      <c r="AH49" s="3">
        <v>0</v>
      </c>
      <c r="AI49" s="3">
        <v>0.21199999999999999</v>
      </c>
      <c r="AJ49" s="3">
        <v>6.2E-2</v>
      </c>
      <c r="AK49" s="3">
        <v>1.2999999999999999E-2</v>
      </c>
      <c r="AL49" s="3">
        <v>0</v>
      </c>
      <c r="AM49" s="10">
        <f t="shared" si="1"/>
        <v>0</v>
      </c>
      <c r="AN49" s="3">
        <f t="shared" si="0"/>
        <v>98.965000000000003</v>
      </c>
      <c r="AO49" s="3"/>
      <c r="AP49" s="3">
        <v>0</v>
      </c>
      <c r="AQ49" s="3">
        <v>14.796029220000001</v>
      </c>
      <c r="AR49" s="3">
        <v>45.3324</v>
      </c>
      <c r="AS49" s="3">
        <v>3.6022910000000001</v>
      </c>
      <c r="AT49" s="3">
        <v>3.1607999999999997E-2</v>
      </c>
      <c r="AU49" s="3">
        <v>0.592032</v>
      </c>
      <c r="AV49" s="3">
        <v>1.8515000000000004E-2</v>
      </c>
      <c r="AW49" s="3">
        <v>2.2134000000000001E-2</v>
      </c>
      <c r="AX49" s="3">
        <v>0.36280700000000005</v>
      </c>
      <c r="AY49" s="3">
        <v>0</v>
      </c>
      <c r="AZ49" s="3">
        <v>0</v>
      </c>
      <c r="BA49" s="3">
        <v>0</v>
      </c>
      <c r="BB49" s="3">
        <v>0</v>
      </c>
      <c r="BC49" s="3">
        <v>2.7744000000000001E-2</v>
      </c>
      <c r="BD49" s="3">
        <v>3.3174000000000002E-2</v>
      </c>
      <c r="BE49" s="3">
        <v>0.178234</v>
      </c>
      <c r="BF49" s="3">
        <v>0</v>
      </c>
      <c r="BG49" s="3">
        <v>0.15709199999999998</v>
      </c>
      <c r="BH49" s="3">
        <v>4.8174000000000002E-2</v>
      </c>
      <c r="BI49" s="3">
        <v>1.2064E-2</v>
      </c>
      <c r="BJ49" s="7">
        <v>12.584324808850811</v>
      </c>
      <c r="BK49" s="3"/>
      <c r="BL49" s="8">
        <v>0</v>
      </c>
      <c r="BM49" s="8">
        <v>3.9980445990469322</v>
      </c>
      <c r="BN49" s="8">
        <v>3.7728858172258892</v>
      </c>
      <c r="BO49" s="8">
        <v>0.1533278890074187</v>
      </c>
      <c r="BP49" s="8">
        <v>1.0347027063299773E-3</v>
      </c>
      <c r="BQ49" s="8">
        <v>1.8885928760955531E-2</v>
      </c>
      <c r="BR49" s="8">
        <v>5.2100492380494556E-3</v>
      </c>
      <c r="BS49" s="8">
        <v>3.7416187919012802E-3</v>
      </c>
      <c r="BT49" s="8">
        <v>3.0985733239067465E-2</v>
      </c>
      <c r="BU49" s="8">
        <v>0</v>
      </c>
      <c r="BV49" s="8">
        <v>0</v>
      </c>
      <c r="BW49" s="8">
        <v>0</v>
      </c>
      <c r="BX49" s="8">
        <v>0</v>
      </c>
      <c r="BY49" s="8">
        <v>1.3398304292842826E-3</v>
      </c>
      <c r="BZ49" s="8">
        <v>1.5462604024288698E-3</v>
      </c>
      <c r="CA49" s="8">
        <v>7.818429293778956E-3</v>
      </c>
      <c r="CB49" s="8">
        <v>0</v>
      </c>
      <c r="CC49" s="8">
        <v>2.8688360514693603E-2</v>
      </c>
      <c r="CD49" s="8">
        <v>6.5488790473208856E-3</v>
      </c>
      <c r="CE49" s="8">
        <v>4.420048511706276E-4</v>
      </c>
      <c r="CF49" s="8">
        <v>8.0305001025552194</v>
      </c>
      <c r="CG49" s="9"/>
    </row>
    <row r="50" spans="1:85" s="4" customFormat="1" ht="12" customHeight="1" x14ac:dyDescent="0.3">
      <c r="A50" s="5"/>
      <c r="B50" s="5"/>
      <c r="C50" s="5"/>
      <c r="D50" s="5"/>
      <c r="E50" s="5"/>
      <c r="F50" s="5"/>
      <c r="G50" s="5"/>
      <c r="H50" s="6" t="s">
        <v>133</v>
      </c>
      <c r="I50" s="5"/>
      <c r="J50" s="5"/>
      <c r="K50" s="5"/>
      <c r="L50" s="5"/>
      <c r="M50" s="5"/>
      <c r="N50" s="5"/>
      <c r="O50" s="5"/>
      <c r="P50" s="5" t="s">
        <v>169</v>
      </c>
      <c r="Q50" s="5" t="s">
        <v>170</v>
      </c>
      <c r="R50" s="3">
        <v>0</v>
      </c>
      <c r="S50" s="3">
        <v>32.247</v>
      </c>
      <c r="T50" s="3">
        <v>62.055999999999997</v>
      </c>
      <c r="U50" s="3">
        <v>4.3040000000000003</v>
      </c>
      <c r="V50" s="3">
        <v>3.7999999999999999E-2</v>
      </c>
      <c r="W50" s="3">
        <v>0.59499999999999997</v>
      </c>
      <c r="X50" s="3">
        <v>0</v>
      </c>
      <c r="Y50" s="3">
        <v>2.7E-2</v>
      </c>
      <c r="Z50" s="3">
        <v>0.309</v>
      </c>
      <c r="AA50" s="3">
        <v>0</v>
      </c>
      <c r="AB50" s="3">
        <v>0</v>
      </c>
      <c r="AC50" s="3">
        <v>0</v>
      </c>
      <c r="AD50" s="3">
        <v>4.5999999999999999E-2</v>
      </c>
      <c r="AE50" s="3">
        <v>5.8000000000000003E-2</v>
      </c>
      <c r="AF50" s="3">
        <v>6.2E-2</v>
      </c>
      <c r="AG50" s="3">
        <v>0.158</v>
      </c>
      <c r="AH50" s="3">
        <v>0.02</v>
      </c>
      <c r="AI50" s="3">
        <v>0</v>
      </c>
      <c r="AJ50" s="3">
        <v>0</v>
      </c>
      <c r="AK50" s="3">
        <v>0.01</v>
      </c>
      <c r="AL50" s="3">
        <v>0</v>
      </c>
      <c r="AM50" s="10">
        <f t="shared" si="1"/>
        <v>0</v>
      </c>
      <c r="AN50" s="3">
        <f t="shared" si="0"/>
        <v>99.93</v>
      </c>
      <c r="AO50" s="3"/>
      <c r="AP50" s="3">
        <v>0</v>
      </c>
      <c r="AQ50" s="3">
        <v>15.073215210000001</v>
      </c>
      <c r="AR50" s="3">
        <v>45.921439999999997</v>
      </c>
      <c r="AS50" s="3">
        <v>3.6454880000000003</v>
      </c>
      <c r="AT50" s="3">
        <v>3.3363999999999998E-2</v>
      </c>
      <c r="AU50" s="3">
        <v>0.52419499999999997</v>
      </c>
      <c r="AV50" s="3">
        <v>0</v>
      </c>
      <c r="AW50" s="3">
        <v>1.7576999999999999E-2</v>
      </c>
      <c r="AX50" s="3">
        <v>0.24318300000000001</v>
      </c>
      <c r="AY50" s="3">
        <v>0</v>
      </c>
      <c r="AZ50" s="3">
        <v>0</v>
      </c>
      <c r="BA50" s="3">
        <v>0</v>
      </c>
      <c r="BB50" s="3">
        <v>3.9652E-2</v>
      </c>
      <c r="BC50" s="3">
        <v>5.0286000000000004E-2</v>
      </c>
      <c r="BD50" s="3">
        <v>5.4126000000000001E-2</v>
      </c>
      <c r="BE50" s="3">
        <v>0.13872400000000001</v>
      </c>
      <c r="BF50" s="3">
        <v>1.7580000000000002E-2</v>
      </c>
      <c r="BG50" s="3">
        <v>0</v>
      </c>
      <c r="BH50" s="3">
        <v>0</v>
      </c>
      <c r="BI50" s="3">
        <v>9.2800000000000001E-3</v>
      </c>
      <c r="BJ50" s="7">
        <v>12.596788139201115</v>
      </c>
      <c r="BK50" s="3"/>
      <c r="BL50" s="8">
        <v>0</v>
      </c>
      <c r="BM50" s="8">
        <v>4.0245677761257008</v>
      </c>
      <c r="BN50" s="8">
        <v>3.7765160901842343</v>
      </c>
      <c r="BO50" s="8">
        <v>0.15332357178041059</v>
      </c>
      <c r="BP50" s="8">
        <v>1.079214004590252E-3</v>
      </c>
      <c r="BQ50" s="8">
        <v>1.6523305452275497E-2</v>
      </c>
      <c r="BR50" s="8">
        <v>0</v>
      </c>
      <c r="BS50" s="8">
        <v>2.9359947641309611E-3</v>
      </c>
      <c r="BT50" s="8">
        <v>2.0522498056643499E-2</v>
      </c>
      <c r="BU50" s="8">
        <v>0</v>
      </c>
      <c r="BV50" s="8">
        <v>0</v>
      </c>
      <c r="BW50" s="8">
        <v>0</v>
      </c>
      <c r="BX50" s="8">
        <v>1.9783345549407505E-3</v>
      </c>
      <c r="BY50" s="8">
        <v>2.3995993947789167E-3</v>
      </c>
      <c r="BZ50" s="8">
        <v>2.4928814087850676E-3</v>
      </c>
      <c r="CA50" s="8">
        <v>6.0130034570244116E-3</v>
      </c>
      <c r="CB50" s="8">
        <v>7.5376802270568633E-4</v>
      </c>
      <c r="CC50" s="8">
        <v>0</v>
      </c>
      <c r="CD50" s="8">
        <v>0</v>
      </c>
      <c r="CE50" s="8">
        <v>3.359654170557399E-4</v>
      </c>
      <c r="CF50" s="8">
        <v>8.0094420026232758</v>
      </c>
      <c r="CG50" s="9"/>
    </row>
    <row r="51" spans="1:85" s="4" customFormat="1" ht="12" customHeight="1" x14ac:dyDescent="0.3">
      <c r="A51" s="5"/>
      <c r="B51" s="5"/>
      <c r="C51" s="5">
        <v>439</v>
      </c>
      <c r="D51" s="20">
        <v>50.582735049999997</v>
      </c>
      <c r="E51" s="20">
        <v>12.39384942</v>
      </c>
      <c r="F51" s="21">
        <v>5605300</v>
      </c>
      <c r="G51" s="21">
        <v>4528000</v>
      </c>
      <c r="H51" s="6" t="s">
        <v>78</v>
      </c>
      <c r="I51" s="5" t="s">
        <v>113</v>
      </c>
      <c r="J51" s="5"/>
      <c r="K51" s="5">
        <v>76.8</v>
      </c>
      <c r="L51" s="5">
        <v>5.5E-2</v>
      </c>
      <c r="M51" s="5">
        <v>1.6E-2</v>
      </c>
      <c r="N51" s="5">
        <v>2.5000000000000001E-2</v>
      </c>
      <c r="O51" s="5">
        <v>1.08</v>
      </c>
      <c r="P51" s="5" t="s">
        <v>169</v>
      </c>
      <c r="Q51" s="5" t="s">
        <v>170</v>
      </c>
      <c r="R51" s="3">
        <v>7.23</v>
      </c>
      <c r="S51" s="3">
        <v>19.844000000000001</v>
      </c>
      <c r="T51" s="3">
        <v>46.978000000000002</v>
      </c>
      <c r="U51" s="3">
        <v>3.1579999999999999</v>
      </c>
      <c r="V51" s="3">
        <v>8.5000000000000006E-2</v>
      </c>
      <c r="W51" s="3">
        <v>1.1599999999999999</v>
      </c>
      <c r="X51" s="3">
        <v>1.5920000000000001</v>
      </c>
      <c r="Y51" s="3"/>
      <c r="Z51" s="3">
        <v>4.8410000000000002</v>
      </c>
      <c r="AA51" s="3">
        <v>3.5000000000000003E-2</v>
      </c>
      <c r="AB51" s="3">
        <v>7.2999999999999995E-2</v>
      </c>
      <c r="AC51" s="3">
        <v>7.9000000000000001E-2</v>
      </c>
      <c r="AD51" s="3">
        <v>0.10299999999999999</v>
      </c>
      <c r="AE51" s="3"/>
      <c r="AF51" s="3">
        <v>0.54</v>
      </c>
      <c r="AG51" s="3">
        <v>1.2370000000000001</v>
      </c>
      <c r="AH51" s="3">
        <v>0.11899999999999999</v>
      </c>
      <c r="AI51" s="3"/>
      <c r="AJ51" s="3">
        <v>2.2440000000000002</v>
      </c>
      <c r="AK51" s="3">
        <v>0.16</v>
      </c>
      <c r="AL51" s="3"/>
      <c r="AM51" s="3"/>
      <c r="AN51" s="3">
        <f t="shared" si="0"/>
        <v>89.477999999999966</v>
      </c>
      <c r="AO51" s="3"/>
      <c r="AP51" s="3">
        <v>3.1553165999999999</v>
      </c>
      <c r="AQ51" s="3">
        <v>9.275680920000001</v>
      </c>
      <c r="AR51" s="3">
        <v>34.763719999999999</v>
      </c>
      <c r="AS51" s="3">
        <v>2.6748259999999999</v>
      </c>
      <c r="AT51" s="3">
        <v>7.4630000000000002E-2</v>
      </c>
      <c r="AU51" s="3">
        <v>1.02196</v>
      </c>
      <c r="AV51" s="3">
        <v>0.84216800000000014</v>
      </c>
      <c r="AW51" s="3"/>
      <c r="AX51" s="3">
        <v>3.8098670000000001</v>
      </c>
      <c r="AY51" s="3">
        <v>2.9820000000000003E-2</v>
      </c>
      <c r="AZ51" s="3">
        <v>6.2268999999999998E-2</v>
      </c>
      <c r="BA51" s="3">
        <v>6.7702999999999999E-2</v>
      </c>
      <c r="BB51" s="3">
        <v>8.878599999999999E-2</v>
      </c>
      <c r="BC51" s="3"/>
      <c r="BD51" s="3">
        <v>0.47142000000000001</v>
      </c>
      <c r="BE51" s="3">
        <v>1.0860860000000001</v>
      </c>
      <c r="BF51" s="3">
        <v>0.104601</v>
      </c>
      <c r="BG51" s="3"/>
      <c r="BH51" s="3">
        <v>1.7435880000000001</v>
      </c>
      <c r="BI51" s="3">
        <v>0.14848</v>
      </c>
      <c r="BJ51" s="7">
        <v>12.99662856574596</v>
      </c>
      <c r="BK51" s="3"/>
      <c r="BL51" s="8">
        <v>0.8682258061440089</v>
      </c>
      <c r="BM51" s="8">
        <v>2.8148475403015092</v>
      </c>
      <c r="BN51" s="8">
        <v>3.249359891567436</v>
      </c>
      <c r="BO51" s="8">
        <v>0.12786289164103304</v>
      </c>
      <c r="BP51" s="8">
        <v>2.7437126931528391E-3</v>
      </c>
      <c r="BQ51" s="8">
        <v>3.6612862600737497E-2</v>
      </c>
      <c r="BR51" s="8">
        <v>0.26614816069403646</v>
      </c>
      <c r="BS51" s="8"/>
      <c r="BT51" s="8">
        <v>0.36542861959510547</v>
      </c>
      <c r="BU51" s="8">
        <v>1.8311311873029804E-3</v>
      </c>
      <c r="BV51" s="8">
        <v>3.7909307243212073E-3</v>
      </c>
      <c r="BW51" s="8">
        <v>4.0020483203684993E-3</v>
      </c>
      <c r="BX51" s="8">
        <v>5.0347146432185999E-3</v>
      </c>
      <c r="BY51" s="8"/>
      <c r="BZ51" s="8">
        <v>2.467740109859504E-2</v>
      </c>
      <c r="CA51" s="8">
        <v>5.3505668825905114E-2</v>
      </c>
      <c r="CB51" s="8">
        <v>5.0974198520699126E-3</v>
      </c>
      <c r="CC51" s="8"/>
      <c r="CD51" s="8">
        <v>0.26619797963361491</v>
      </c>
      <c r="CE51" s="8">
        <v>6.1095649872401105E-3</v>
      </c>
      <c r="CF51" s="8">
        <v>8.1014763445096545</v>
      </c>
      <c r="CG51" s="9"/>
    </row>
    <row r="52" spans="1:85" s="4" customFormat="1" ht="12" customHeight="1" x14ac:dyDescent="0.3">
      <c r="A52" s="5"/>
      <c r="B52" s="5"/>
      <c r="C52" s="5"/>
      <c r="D52" s="5"/>
      <c r="E52" s="5"/>
      <c r="F52" s="5"/>
      <c r="G52" s="5"/>
      <c r="H52" s="6" t="s">
        <v>81</v>
      </c>
      <c r="I52" s="5" t="s">
        <v>77</v>
      </c>
      <c r="J52" s="5"/>
      <c r="K52" s="5"/>
      <c r="L52" s="5"/>
      <c r="M52" s="5"/>
      <c r="N52" s="5"/>
      <c r="O52" s="5"/>
      <c r="P52" s="5" t="s">
        <v>169</v>
      </c>
      <c r="Q52" s="5" t="s">
        <v>170</v>
      </c>
      <c r="R52" s="3">
        <v>0.86299999999999999</v>
      </c>
      <c r="S52" s="3">
        <v>24.47</v>
      </c>
      <c r="T52" s="3">
        <v>51.981999999999999</v>
      </c>
      <c r="U52" s="3">
        <v>3.6709999999999998</v>
      </c>
      <c r="V52" s="3">
        <v>0.498</v>
      </c>
      <c r="W52" s="3">
        <v>0.41</v>
      </c>
      <c r="X52" s="3">
        <v>0.44800000000000001</v>
      </c>
      <c r="Y52" s="3"/>
      <c r="Z52" s="3">
        <v>4.101</v>
      </c>
      <c r="AA52" s="3">
        <v>4.2999999999999997E-2</v>
      </c>
      <c r="AB52" s="3">
        <v>0.14799999999999999</v>
      </c>
      <c r="AC52" s="3">
        <v>0</v>
      </c>
      <c r="AD52" s="3">
        <v>8.6999999999999994E-2</v>
      </c>
      <c r="AE52" s="3"/>
      <c r="AF52" s="3">
        <v>0.14299999999999999</v>
      </c>
      <c r="AG52" s="3">
        <v>0.83199999999999996</v>
      </c>
      <c r="AH52" s="3">
        <v>0.112</v>
      </c>
      <c r="AI52" s="3"/>
      <c r="AJ52" s="3">
        <v>2.0659999999999998</v>
      </c>
      <c r="AK52" s="3">
        <v>4.0000000000000001E-3</v>
      </c>
      <c r="AL52" s="3"/>
      <c r="AM52" s="3"/>
      <c r="AN52" s="3">
        <f t="shared" si="0"/>
        <v>89.878</v>
      </c>
      <c r="AO52" s="3"/>
      <c r="AP52" s="3">
        <v>0.37663046</v>
      </c>
      <c r="AQ52" s="3">
        <v>11.4380121</v>
      </c>
      <c r="AR52" s="3">
        <v>38.466679999999997</v>
      </c>
      <c r="AS52" s="3">
        <v>3.1093369999999996</v>
      </c>
      <c r="AT52" s="3">
        <v>0.43724400000000002</v>
      </c>
      <c r="AU52" s="3">
        <v>0.36120999999999998</v>
      </c>
      <c r="AV52" s="3">
        <v>0.23699200000000001</v>
      </c>
      <c r="AW52" s="3"/>
      <c r="AX52" s="3">
        <v>3.227487</v>
      </c>
      <c r="AY52" s="3">
        <v>3.6635999999999995E-2</v>
      </c>
      <c r="AZ52" s="3">
        <v>0.126244</v>
      </c>
      <c r="BA52" s="3">
        <v>0</v>
      </c>
      <c r="BB52" s="3">
        <v>7.4993999999999991E-2</v>
      </c>
      <c r="BC52" s="3"/>
      <c r="BD52" s="3">
        <v>0.12483899999999999</v>
      </c>
      <c r="BE52" s="3">
        <v>0.73049599999999992</v>
      </c>
      <c r="BF52" s="3">
        <v>9.8448000000000008E-2</v>
      </c>
      <c r="BG52" s="3"/>
      <c r="BH52" s="3">
        <v>1.6052819999999999</v>
      </c>
      <c r="BI52" s="3">
        <v>3.7120000000000005E-3</v>
      </c>
      <c r="BJ52" s="7">
        <v>12.37134475934902</v>
      </c>
      <c r="BK52" s="3"/>
      <c r="BL52" s="8">
        <v>0.10587386432035766</v>
      </c>
      <c r="BM52" s="8">
        <v>3.5460365238398182</v>
      </c>
      <c r="BN52" s="8">
        <v>3.67316005695137</v>
      </c>
      <c r="BO52" s="8">
        <v>0.15184495140156024</v>
      </c>
      <c r="BP52" s="8">
        <v>1.6422248732588303E-2</v>
      </c>
      <c r="BQ52" s="8">
        <v>1.3220355374782725E-2</v>
      </c>
      <c r="BR52" s="8">
        <v>7.6514191929029779E-2</v>
      </c>
      <c r="BS52" s="8"/>
      <c r="BT52" s="8">
        <v>0.3162574903190058</v>
      </c>
      <c r="BU52" s="8">
        <v>2.2982826944186537E-3</v>
      </c>
      <c r="BV52" s="8">
        <v>7.851782840767773E-3</v>
      </c>
      <c r="BW52" s="8">
        <v>0</v>
      </c>
      <c r="BX52" s="8">
        <v>4.3445066352673636E-3</v>
      </c>
      <c r="BY52" s="8"/>
      <c r="BZ52" s="8">
        <v>6.6761375181230848E-3</v>
      </c>
      <c r="CA52" s="8">
        <v>3.6765205687962363E-2</v>
      </c>
      <c r="CB52" s="8">
        <v>4.9012295526870055E-3</v>
      </c>
      <c r="CC52" s="8"/>
      <c r="CD52" s="8">
        <v>0.25037778657599691</v>
      </c>
      <c r="CE52" s="8">
        <v>1.5603925697796266E-4</v>
      </c>
      <c r="CF52" s="8">
        <v>8.2127006536307157</v>
      </c>
      <c r="CG52" s="9"/>
    </row>
    <row r="53" spans="1:85" s="4" customFormat="1" ht="12" customHeight="1" x14ac:dyDescent="0.3">
      <c r="A53" s="5"/>
      <c r="B53" s="5"/>
      <c r="C53" s="5"/>
      <c r="D53" s="5"/>
      <c r="E53" s="5"/>
      <c r="F53" s="5"/>
      <c r="G53" s="5"/>
      <c r="H53" s="6" t="s">
        <v>82</v>
      </c>
      <c r="I53" s="5" t="s">
        <v>77</v>
      </c>
      <c r="J53" s="5"/>
      <c r="K53" s="5"/>
      <c r="L53" s="5"/>
      <c r="M53" s="5"/>
      <c r="N53" s="5"/>
      <c r="O53" s="5"/>
      <c r="P53" s="5" t="s">
        <v>169</v>
      </c>
      <c r="Q53" s="5" t="s">
        <v>170</v>
      </c>
      <c r="R53" s="3">
        <v>0.53800000000000003</v>
      </c>
      <c r="S53" s="3">
        <v>27.777999999999999</v>
      </c>
      <c r="T53" s="3">
        <v>54.173000000000002</v>
      </c>
      <c r="U53" s="3">
        <v>3.9239999999999999</v>
      </c>
      <c r="V53" s="3">
        <v>0.13</v>
      </c>
      <c r="W53" s="3">
        <v>0.161</v>
      </c>
      <c r="X53" s="3">
        <v>0.20200000000000001</v>
      </c>
      <c r="Y53" s="3"/>
      <c r="Z53" s="3">
        <v>1.8120000000000001</v>
      </c>
      <c r="AA53" s="3">
        <v>0</v>
      </c>
      <c r="AB53" s="3">
        <v>0.24199999999999999</v>
      </c>
      <c r="AC53" s="3">
        <v>4.8000000000000001E-2</v>
      </c>
      <c r="AD53" s="3">
        <v>2.4E-2</v>
      </c>
      <c r="AE53" s="3"/>
      <c r="AF53" s="3">
        <v>0.11700000000000001</v>
      </c>
      <c r="AG53" s="3">
        <v>0.60799999999999998</v>
      </c>
      <c r="AH53" s="3">
        <v>0.13400000000000001</v>
      </c>
      <c r="AI53" s="3"/>
      <c r="AJ53" s="3">
        <v>2.27</v>
      </c>
      <c r="AK53" s="3">
        <v>7.4999999999999997E-2</v>
      </c>
      <c r="AL53" s="3"/>
      <c r="AM53" s="3"/>
      <c r="AN53" s="3">
        <f t="shared" si="0"/>
        <v>92.236000000000018</v>
      </c>
      <c r="AO53" s="3"/>
      <c r="AP53" s="3">
        <v>0.23479396</v>
      </c>
      <c r="AQ53" s="3">
        <v>12.984270539999999</v>
      </c>
      <c r="AR53" s="3">
        <v>40.08802</v>
      </c>
      <c r="AS53" s="3">
        <v>3.3236279999999998</v>
      </c>
      <c r="AT53" s="3">
        <v>0.11414000000000001</v>
      </c>
      <c r="AU53" s="3">
        <v>0.14184099999999999</v>
      </c>
      <c r="AV53" s="3">
        <v>0.10685800000000001</v>
      </c>
      <c r="AW53" s="3"/>
      <c r="AX53" s="3">
        <v>1.4260440000000001</v>
      </c>
      <c r="AY53" s="3">
        <v>0</v>
      </c>
      <c r="AZ53" s="3">
        <v>0.206426</v>
      </c>
      <c r="BA53" s="3">
        <v>4.1135999999999999E-2</v>
      </c>
      <c r="BB53" s="3">
        <v>2.0688000000000002E-2</v>
      </c>
      <c r="BC53" s="3"/>
      <c r="BD53" s="3">
        <v>0.10214100000000001</v>
      </c>
      <c r="BE53" s="3">
        <v>0.53382399999999997</v>
      </c>
      <c r="BF53" s="3">
        <v>0.117786</v>
      </c>
      <c r="BG53" s="3"/>
      <c r="BH53" s="3">
        <v>1.76379</v>
      </c>
      <c r="BI53" s="3">
        <v>6.9599999999999995E-2</v>
      </c>
      <c r="BJ53" s="7">
        <v>12.061524334251608</v>
      </c>
      <c r="BK53" s="3"/>
      <c r="BL53" s="8">
        <v>6.2722045291734779E-2</v>
      </c>
      <c r="BM53" s="8">
        <v>3.825341179885096</v>
      </c>
      <c r="BN53" s="8">
        <v>3.6377238024629204</v>
      </c>
      <c r="BO53" s="8">
        <v>0.1542428133630411</v>
      </c>
      <c r="BP53" s="8">
        <v>4.0738647092196994E-3</v>
      </c>
      <c r="BQ53" s="8">
        <v>4.933386213302862E-3</v>
      </c>
      <c r="BR53" s="8">
        <v>3.2785009845861857E-2</v>
      </c>
      <c r="BS53" s="8"/>
      <c r="BT53" s="8">
        <v>0.13279117423790068</v>
      </c>
      <c r="BU53" s="8">
        <v>0</v>
      </c>
      <c r="BV53" s="8">
        <v>1.2200619899474796E-2</v>
      </c>
      <c r="BW53" s="8">
        <v>2.3606957450416802E-3</v>
      </c>
      <c r="BX53" s="8">
        <v>1.1389179059010446E-3</v>
      </c>
      <c r="BY53" s="8"/>
      <c r="BZ53" s="8">
        <v>5.1908091935947316E-3</v>
      </c>
      <c r="CA53" s="8">
        <v>2.5531552276256711E-2</v>
      </c>
      <c r="CB53" s="8">
        <v>5.572521928630004E-3</v>
      </c>
      <c r="CC53" s="8"/>
      <c r="CD53" s="8">
        <v>0.26142751984887641</v>
      </c>
      <c r="CE53" s="8">
        <v>2.780322105635447E-3</v>
      </c>
      <c r="CF53" s="8">
        <v>8.170816234912488</v>
      </c>
      <c r="CG53" s="9"/>
    </row>
    <row r="54" spans="1:85" s="4" customFormat="1" ht="12" customHeight="1" x14ac:dyDescent="0.3">
      <c r="A54" s="5"/>
      <c r="B54" s="5"/>
      <c r="C54" s="5"/>
      <c r="D54" s="5"/>
      <c r="E54" s="5"/>
      <c r="F54" s="5"/>
      <c r="G54" s="5"/>
      <c r="H54" s="6" t="s">
        <v>83</v>
      </c>
      <c r="I54" s="5" t="s">
        <v>77</v>
      </c>
      <c r="J54" s="5"/>
      <c r="K54" s="5"/>
      <c r="L54" s="5"/>
      <c r="M54" s="5"/>
      <c r="N54" s="5"/>
      <c r="O54" s="5"/>
      <c r="P54" s="5" t="s">
        <v>169</v>
      </c>
      <c r="Q54" s="5" t="s">
        <v>170</v>
      </c>
      <c r="R54" s="3">
        <v>0.85799999999999998</v>
      </c>
      <c r="S54" s="3">
        <v>28.22</v>
      </c>
      <c r="T54" s="3">
        <v>56.26</v>
      </c>
      <c r="U54" s="3">
        <v>3.8610000000000002</v>
      </c>
      <c r="V54" s="3">
        <v>0.14699999999999999</v>
      </c>
      <c r="W54" s="3">
        <v>0.23100000000000001</v>
      </c>
      <c r="X54" s="3">
        <v>0.39</v>
      </c>
      <c r="Y54" s="3"/>
      <c r="Z54" s="3">
        <v>2.29</v>
      </c>
      <c r="AA54" s="3">
        <v>0</v>
      </c>
      <c r="AB54" s="3">
        <v>8.7999999999999995E-2</v>
      </c>
      <c r="AC54" s="3">
        <v>0</v>
      </c>
      <c r="AD54" s="3">
        <v>4.1000000000000002E-2</v>
      </c>
      <c r="AE54" s="3"/>
      <c r="AF54" s="3">
        <v>4.2000000000000003E-2</v>
      </c>
      <c r="AG54" s="3">
        <v>0.51900000000000002</v>
      </c>
      <c r="AH54" s="3">
        <v>9.6000000000000002E-2</v>
      </c>
      <c r="AI54" s="3"/>
      <c r="AJ54" s="3">
        <v>1.127</v>
      </c>
      <c r="AK54" s="3">
        <v>0.126</v>
      </c>
      <c r="AL54" s="3"/>
      <c r="AM54" s="3"/>
      <c r="AN54" s="3">
        <f t="shared" si="0"/>
        <v>94.296000000000006</v>
      </c>
      <c r="AO54" s="3"/>
      <c r="AP54" s="3">
        <v>0.37444835999999998</v>
      </c>
      <c r="AQ54" s="3">
        <v>13.190874599999999</v>
      </c>
      <c r="AR54" s="3">
        <v>41.632399999999997</v>
      </c>
      <c r="AS54" s="3">
        <v>3.270267</v>
      </c>
      <c r="AT54" s="3">
        <v>0.12906599999999999</v>
      </c>
      <c r="AU54" s="3">
        <v>0.203511</v>
      </c>
      <c r="AV54" s="3">
        <v>0.20631000000000002</v>
      </c>
      <c r="AW54" s="3"/>
      <c r="AX54" s="3">
        <v>1.80223</v>
      </c>
      <c r="AY54" s="3">
        <v>0</v>
      </c>
      <c r="AZ54" s="3">
        <v>7.5063999999999992E-2</v>
      </c>
      <c r="BA54" s="3">
        <v>0</v>
      </c>
      <c r="BB54" s="3">
        <v>3.5341999999999998E-2</v>
      </c>
      <c r="BC54" s="3"/>
      <c r="BD54" s="3">
        <v>3.6666000000000004E-2</v>
      </c>
      <c r="BE54" s="3">
        <v>0.45568200000000003</v>
      </c>
      <c r="BF54" s="3">
        <v>8.4384000000000001E-2</v>
      </c>
      <c r="BG54" s="3"/>
      <c r="BH54" s="3">
        <v>0.87567899999999999</v>
      </c>
      <c r="BI54" s="3">
        <v>0.116928</v>
      </c>
      <c r="BJ54" s="7">
        <v>12.730581325622646</v>
      </c>
      <c r="BK54" s="3"/>
      <c r="BL54" s="8">
        <v>9.7367564083172389E-2</v>
      </c>
      <c r="BM54" s="8">
        <v>3.7828166567236927</v>
      </c>
      <c r="BN54" s="8">
        <v>3.6773557349514658</v>
      </c>
      <c r="BO54" s="8">
        <v>0.1477286816556688</v>
      </c>
      <c r="BP54" s="8">
        <v>4.4840419384530872E-3</v>
      </c>
      <c r="BQ54" s="8">
        <v>6.890017116921587E-3</v>
      </c>
      <c r="BR54" s="8">
        <v>6.1613749302477969E-2</v>
      </c>
      <c r="BS54" s="8"/>
      <c r="BT54" s="8">
        <v>0.16335618463330967</v>
      </c>
      <c r="BU54" s="8">
        <v>0</v>
      </c>
      <c r="BV54" s="8">
        <v>4.3185533048944492E-3</v>
      </c>
      <c r="BW54" s="8">
        <v>0</v>
      </c>
      <c r="BX54" s="8">
        <v>1.8938872359414664E-3</v>
      </c>
      <c r="BY54" s="8"/>
      <c r="BZ54" s="8">
        <v>1.813792388055669E-3</v>
      </c>
      <c r="CA54" s="8">
        <v>2.12143670989292E-2</v>
      </c>
      <c r="CB54" s="8">
        <v>3.8860403167776678E-3</v>
      </c>
      <c r="CC54" s="8"/>
      <c r="CD54" s="8">
        <v>0.12633929316397463</v>
      </c>
      <c r="CE54" s="8">
        <v>4.5466704351126647E-3</v>
      </c>
      <c r="CF54" s="8">
        <v>8.1056252343488513</v>
      </c>
      <c r="CG54" s="9"/>
    </row>
    <row r="55" spans="1:85" s="4" customFormat="1" ht="12" customHeight="1" x14ac:dyDescent="0.3">
      <c r="A55" s="5"/>
      <c r="B55" s="5"/>
      <c r="C55" s="5"/>
      <c r="D55" s="5"/>
      <c r="E55" s="5"/>
      <c r="F55" s="5"/>
      <c r="G55" s="5"/>
      <c r="H55" s="6" t="s">
        <v>84</v>
      </c>
      <c r="I55" s="5" t="s">
        <v>77</v>
      </c>
      <c r="J55" s="5"/>
      <c r="K55" s="5"/>
      <c r="L55" s="5"/>
      <c r="M55" s="5"/>
      <c r="N55" s="5"/>
      <c r="O55" s="5"/>
      <c r="P55" s="5" t="s">
        <v>169</v>
      </c>
      <c r="Q55" s="5" t="s">
        <v>170</v>
      </c>
      <c r="R55" s="3">
        <v>0.31900000000000001</v>
      </c>
      <c r="S55" s="3">
        <v>31.414000000000001</v>
      </c>
      <c r="T55" s="3">
        <v>62.7</v>
      </c>
      <c r="U55" s="3">
        <v>4.2930000000000001</v>
      </c>
      <c r="V55" s="3">
        <v>0.22900000000000001</v>
      </c>
      <c r="W55" s="3">
        <v>0</v>
      </c>
      <c r="X55" s="3">
        <v>0</v>
      </c>
      <c r="Y55" s="3"/>
      <c r="Z55" s="3">
        <v>0.39500000000000002</v>
      </c>
      <c r="AA55" s="3">
        <v>0</v>
      </c>
      <c r="AB55" s="3">
        <v>0.09</v>
      </c>
      <c r="AC55" s="3">
        <v>0</v>
      </c>
      <c r="AD55" s="3">
        <v>0</v>
      </c>
      <c r="AE55" s="3"/>
      <c r="AF55" s="3">
        <v>3.5999999999999997E-2</v>
      </c>
      <c r="AG55" s="3">
        <v>9.0999999999999998E-2</v>
      </c>
      <c r="AH55" s="3">
        <v>2.7E-2</v>
      </c>
      <c r="AI55" s="3"/>
      <c r="AJ55" s="3">
        <v>0</v>
      </c>
      <c r="AK55" s="3">
        <v>0.14000000000000001</v>
      </c>
      <c r="AL55" s="3"/>
      <c r="AM55" s="3"/>
      <c r="AN55" s="3">
        <f t="shared" si="0"/>
        <v>99.734000000000009</v>
      </c>
      <c r="AO55" s="3"/>
      <c r="AP55" s="3">
        <v>0.13921797999999999</v>
      </c>
      <c r="AQ55" s="3">
        <v>14.683846020000001</v>
      </c>
      <c r="AR55" s="3">
        <v>46.398000000000003</v>
      </c>
      <c r="AS55" s="3">
        <v>3.636171</v>
      </c>
      <c r="AT55" s="3">
        <v>0.20106200000000002</v>
      </c>
      <c r="AU55" s="3">
        <v>0</v>
      </c>
      <c r="AV55" s="3">
        <v>0</v>
      </c>
      <c r="AW55" s="3"/>
      <c r="AX55" s="3">
        <v>0.310865</v>
      </c>
      <c r="AY55" s="3">
        <v>0</v>
      </c>
      <c r="AZ55" s="3">
        <v>7.6769999999999991E-2</v>
      </c>
      <c r="BA55" s="3">
        <v>0</v>
      </c>
      <c r="BB55" s="3">
        <v>0</v>
      </c>
      <c r="BC55" s="3"/>
      <c r="BD55" s="3">
        <v>3.1427999999999998E-2</v>
      </c>
      <c r="BE55" s="3">
        <v>7.9897999999999997E-2</v>
      </c>
      <c r="BF55" s="3">
        <v>2.3733000000000001E-2</v>
      </c>
      <c r="BG55" s="3"/>
      <c r="BH55" s="3">
        <v>0</v>
      </c>
      <c r="BI55" s="3">
        <v>0.12992000000000001</v>
      </c>
      <c r="BJ55" s="7">
        <v>12.760125967673138</v>
      </c>
      <c r="BK55" s="3"/>
      <c r="BL55" s="8">
        <v>3.3842362600493857E-2</v>
      </c>
      <c r="BM55" s="8">
        <v>3.9366290839924813</v>
      </c>
      <c r="BN55" s="8">
        <v>3.8313023955141166</v>
      </c>
      <c r="BO55" s="8">
        <v>0.15355673985652343</v>
      </c>
      <c r="BP55" s="8">
        <v>6.5302647303165789E-3</v>
      </c>
      <c r="BQ55" s="8">
        <v>0</v>
      </c>
      <c r="BR55" s="8">
        <v>0</v>
      </c>
      <c r="BS55" s="8"/>
      <c r="BT55" s="8">
        <v>2.6341479792497572E-2</v>
      </c>
      <c r="BU55" s="8">
        <v>0</v>
      </c>
      <c r="BV55" s="8">
        <v>4.1289639962524454E-3</v>
      </c>
      <c r="BW55" s="8">
        <v>0</v>
      </c>
      <c r="BX55" s="8">
        <v>0</v>
      </c>
      <c r="BY55" s="8"/>
      <c r="BZ55" s="8">
        <v>1.4533953266808609E-3</v>
      </c>
      <c r="CA55" s="8">
        <v>3.477339455435477E-3</v>
      </c>
      <c r="CB55" s="8">
        <v>1.0217456729984639E-3</v>
      </c>
      <c r="CC55" s="8"/>
      <c r="CD55" s="8">
        <v>0</v>
      </c>
      <c r="CE55" s="8">
        <v>4.7227389460918565E-3</v>
      </c>
      <c r="CF55" s="8">
        <v>8.003006509883889</v>
      </c>
      <c r="CG55" s="9"/>
    </row>
    <row r="56" spans="1:85" s="4" customFormat="1" ht="12" customHeight="1" x14ac:dyDescent="0.3">
      <c r="A56" s="5"/>
      <c r="B56" s="5"/>
      <c r="C56" s="5"/>
      <c r="D56" s="5"/>
      <c r="E56" s="5"/>
      <c r="F56" s="5"/>
      <c r="G56" s="5"/>
      <c r="H56" s="6"/>
      <c r="I56" s="5"/>
      <c r="J56" s="5"/>
      <c r="K56" s="5"/>
      <c r="L56" s="5"/>
      <c r="M56" s="5"/>
      <c r="N56" s="5"/>
      <c r="O56" s="5"/>
      <c r="P56" s="5"/>
      <c r="Q56" s="5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7"/>
      <c r="BK56" s="3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9"/>
    </row>
    <row r="57" spans="1:85" s="4" customFormat="1" ht="12" customHeight="1" x14ac:dyDescent="0.3">
      <c r="A57" s="5"/>
      <c r="B57" s="14" t="s">
        <v>134</v>
      </c>
      <c r="C57" s="5">
        <v>1072</v>
      </c>
      <c r="D57" s="20">
        <v>50.56846067</v>
      </c>
      <c r="E57" s="20">
        <v>12.4840664</v>
      </c>
      <c r="F57" s="21">
        <v>5603750</v>
      </c>
      <c r="G57" s="21">
        <v>4534400</v>
      </c>
      <c r="H57" s="6" t="s">
        <v>78</v>
      </c>
      <c r="I57" s="5" t="s">
        <v>77</v>
      </c>
      <c r="J57" s="5"/>
      <c r="K57" s="3">
        <v>77.099999999999994</v>
      </c>
      <c r="L57" s="5">
        <v>9.1999999999999998E-2</v>
      </c>
      <c r="M57" s="5">
        <v>1.9E-2</v>
      </c>
      <c r="N57" s="5">
        <v>2.8000000000000001E-2</v>
      </c>
      <c r="O57" s="5">
        <v>1.07</v>
      </c>
      <c r="P57" s="5" t="s">
        <v>169</v>
      </c>
      <c r="Q57" s="5" t="s">
        <v>170</v>
      </c>
      <c r="R57" s="3">
        <v>2.395</v>
      </c>
      <c r="S57" s="3">
        <v>23.251999999999999</v>
      </c>
      <c r="T57" s="3">
        <v>51.152000000000001</v>
      </c>
      <c r="U57" s="3">
        <v>3.23</v>
      </c>
      <c r="V57" s="3">
        <v>0.876</v>
      </c>
      <c r="W57" s="3">
        <v>0.432</v>
      </c>
      <c r="X57" s="3">
        <v>0.77800000000000002</v>
      </c>
      <c r="Y57" s="3">
        <v>8.5999999999999993E-2</v>
      </c>
      <c r="Z57" s="3">
        <v>3.4590000000000001</v>
      </c>
      <c r="AA57" s="3"/>
      <c r="AB57" s="3">
        <v>0.222</v>
      </c>
      <c r="AC57" s="3">
        <v>0.159</v>
      </c>
      <c r="AD57" s="3">
        <v>9.7000000000000003E-2</v>
      </c>
      <c r="AE57" s="3">
        <v>0.36499999999999999</v>
      </c>
      <c r="AF57" s="3">
        <v>0.57799999999999996</v>
      </c>
      <c r="AG57" s="3">
        <v>0.73499999999999999</v>
      </c>
      <c r="AH57" s="3">
        <v>0.123</v>
      </c>
      <c r="AI57" s="3">
        <v>1.833</v>
      </c>
      <c r="AJ57" s="3">
        <v>1.4930000000000001</v>
      </c>
      <c r="AK57" s="3">
        <v>0.03</v>
      </c>
      <c r="AL57" s="3">
        <v>0.218</v>
      </c>
      <c r="AM57" s="10">
        <f t="shared" ref="AM57:AM67" si="2">AL57*0.421</f>
        <v>9.1777999999999998E-2</v>
      </c>
      <c r="AN57" s="3">
        <f t="shared" si="0"/>
        <v>91.421222000000014</v>
      </c>
      <c r="AO57" s="3"/>
      <c r="AP57" s="3">
        <v>1.0452258999999999</v>
      </c>
      <c r="AQ57" s="3">
        <v>10.868682359999999</v>
      </c>
      <c r="AR57" s="3">
        <v>37.85248</v>
      </c>
      <c r="AS57" s="3">
        <v>2.7358099999999999</v>
      </c>
      <c r="AT57" s="3">
        <v>0.76912800000000003</v>
      </c>
      <c r="AU57" s="3">
        <v>0.38059199999999999</v>
      </c>
      <c r="AV57" s="3">
        <v>0.41156200000000004</v>
      </c>
      <c r="AW57" s="3">
        <v>5.5985999999999994E-2</v>
      </c>
      <c r="AX57" s="3">
        <v>2.7222330000000001</v>
      </c>
      <c r="AY57" s="3"/>
      <c r="AZ57" s="3">
        <v>0.18936600000000001</v>
      </c>
      <c r="BA57" s="3">
        <v>0.136263</v>
      </c>
      <c r="BB57" s="3">
        <v>8.3614000000000008E-2</v>
      </c>
      <c r="BC57" s="3">
        <v>0.31645499999999999</v>
      </c>
      <c r="BD57" s="3">
        <v>0.50459399999999999</v>
      </c>
      <c r="BE57" s="3">
        <v>0.64532999999999996</v>
      </c>
      <c r="BF57" s="3">
        <v>0.108117</v>
      </c>
      <c r="BG57" s="3">
        <v>1.3100451</v>
      </c>
      <c r="BH57" s="3">
        <v>1.160061</v>
      </c>
      <c r="BI57" s="3">
        <v>2.784E-2</v>
      </c>
      <c r="BJ57" s="7">
        <v>13.835931588816475</v>
      </c>
      <c r="BK57" s="3"/>
      <c r="BL57" s="8">
        <v>0.28843586785767611</v>
      </c>
      <c r="BM57" s="8">
        <v>3.3077701809832991</v>
      </c>
      <c r="BN57" s="8">
        <v>3.5482586111639933</v>
      </c>
      <c r="BO57" s="8">
        <v>0.13115482524427555</v>
      </c>
      <c r="BP57" s="8">
        <v>2.835784128410505E-2</v>
      </c>
      <c r="BQ57" s="8">
        <v>1.3674416321753582E-2</v>
      </c>
      <c r="BR57" s="8">
        <v>0.13043956966991696</v>
      </c>
      <c r="BS57" s="8">
        <v>1.0659456199300353E-2</v>
      </c>
      <c r="BT57" s="8">
        <v>0.26185893144528533</v>
      </c>
      <c r="BU57" s="8"/>
      <c r="BV57" s="8">
        <v>1.1561796394713527E-2</v>
      </c>
      <c r="BW57" s="8">
        <v>8.0779603211564195E-3</v>
      </c>
      <c r="BX57" s="8">
        <v>4.7550898203038879E-3</v>
      </c>
      <c r="BY57" s="8">
        <v>1.7212688135933896E-2</v>
      </c>
      <c r="BZ57" s="8">
        <v>2.6490054586518413E-2</v>
      </c>
      <c r="CA57" s="8">
        <v>3.1883558829706275E-2</v>
      </c>
      <c r="CB57" s="8">
        <v>5.2839404032853834E-3</v>
      </c>
      <c r="CC57" s="8">
        <v>0.27937549563546638</v>
      </c>
      <c r="CD57" s="8">
        <v>0.17761967239993004</v>
      </c>
      <c r="CE57" s="8">
        <v>1.1488436163787077E-3</v>
      </c>
      <c r="CF57" s="8">
        <v>8.2840188003129978</v>
      </c>
      <c r="CG57" s="9"/>
    </row>
    <row r="58" spans="1:85" s="4" customFormat="1" ht="12" customHeight="1" x14ac:dyDescent="0.3">
      <c r="A58" s="5"/>
      <c r="B58" s="5"/>
      <c r="C58" s="5"/>
      <c r="D58" s="5"/>
      <c r="E58" s="5"/>
      <c r="F58" s="5"/>
      <c r="G58" s="5"/>
      <c r="H58" s="6" t="s">
        <v>81</v>
      </c>
      <c r="I58" s="5" t="s">
        <v>77</v>
      </c>
      <c r="J58" s="5" t="s">
        <v>105</v>
      </c>
      <c r="K58" s="5"/>
      <c r="L58" s="5"/>
      <c r="M58" s="5"/>
      <c r="N58" s="5"/>
      <c r="O58" s="5"/>
      <c r="P58" s="5" t="s">
        <v>169</v>
      </c>
      <c r="Q58" s="5" t="s">
        <v>170</v>
      </c>
      <c r="R58" s="3">
        <v>0</v>
      </c>
      <c r="S58" s="3">
        <v>32.369</v>
      </c>
      <c r="T58" s="3">
        <v>65.852000000000004</v>
      </c>
      <c r="U58" s="3">
        <v>1.2070000000000001</v>
      </c>
      <c r="V58" s="3">
        <v>4.2999999999999997E-2</v>
      </c>
      <c r="W58" s="3">
        <v>0.04</v>
      </c>
      <c r="X58" s="3">
        <v>0</v>
      </c>
      <c r="Y58" s="3">
        <v>1.4E-2</v>
      </c>
      <c r="Z58" s="3">
        <v>0</v>
      </c>
      <c r="AA58" s="3"/>
      <c r="AB58" s="3">
        <v>2.5000000000000001E-2</v>
      </c>
      <c r="AC58" s="3">
        <v>1.9E-2</v>
      </c>
      <c r="AD58" s="3">
        <v>0</v>
      </c>
      <c r="AE58" s="3">
        <v>0</v>
      </c>
      <c r="AF58" s="3">
        <v>6.6000000000000003E-2</v>
      </c>
      <c r="AG58" s="3">
        <v>0.06</v>
      </c>
      <c r="AH58" s="3">
        <v>0.02</v>
      </c>
      <c r="AI58" s="3">
        <v>1.7999999999999999E-2</v>
      </c>
      <c r="AJ58" s="3">
        <v>0.151</v>
      </c>
      <c r="AK58" s="3">
        <v>0</v>
      </c>
      <c r="AL58" s="3">
        <v>0</v>
      </c>
      <c r="AM58" s="10">
        <f t="shared" si="2"/>
        <v>0</v>
      </c>
      <c r="AN58" s="3">
        <f t="shared" si="0"/>
        <v>99.884000000000015</v>
      </c>
      <c r="AO58" s="3"/>
      <c r="AP58" s="3">
        <v>0</v>
      </c>
      <c r="AQ58" s="3">
        <v>15.13024167</v>
      </c>
      <c r="AR58" s="3">
        <v>48.73048</v>
      </c>
      <c r="AS58" s="3">
        <v>1.022329</v>
      </c>
      <c r="AT58" s="3">
        <v>3.7753999999999996E-2</v>
      </c>
      <c r="AU58" s="3">
        <v>3.524E-2</v>
      </c>
      <c r="AV58" s="3">
        <v>0</v>
      </c>
      <c r="AW58" s="3">
        <v>9.1140000000000006E-3</v>
      </c>
      <c r="AX58" s="3">
        <v>0</v>
      </c>
      <c r="AY58" s="3"/>
      <c r="AZ58" s="3">
        <v>2.1325E-2</v>
      </c>
      <c r="BA58" s="3">
        <v>1.6282999999999999E-2</v>
      </c>
      <c r="BB58" s="3">
        <v>0</v>
      </c>
      <c r="BC58" s="3">
        <v>0</v>
      </c>
      <c r="BD58" s="3">
        <v>5.7618000000000003E-2</v>
      </c>
      <c r="BE58" s="3">
        <v>5.2679999999999998E-2</v>
      </c>
      <c r="BF58" s="3">
        <v>1.7580000000000002E-2</v>
      </c>
      <c r="BG58" s="3">
        <v>1.2864599999999999E-2</v>
      </c>
      <c r="BH58" s="3">
        <v>0.117327</v>
      </c>
      <c r="BI58" s="3">
        <v>0</v>
      </c>
      <c r="BJ58" s="7">
        <v>47.666142699659304</v>
      </c>
      <c r="BK58" s="3"/>
      <c r="BL58" s="8">
        <v>0</v>
      </c>
      <c r="BM58" s="8">
        <v>3.9856702313460852</v>
      </c>
      <c r="BN58" s="8">
        <v>3.9538362863245804</v>
      </c>
      <c r="BO58" s="8">
        <v>4.2421506528892629E-2</v>
      </c>
      <c r="BP58" s="8">
        <v>1.2048544436232891E-3</v>
      </c>
      <c r="BQ58" s="8">
        <v>1.0959282180589107E-3</v>
      </c>
      <c r="BR58" s="8">
        <v>0</v>
      </c>
      <c r="BS58" s="8">
        <v>1.5019715299174022E-3</v>
      </c>
      <c r="BT58" s="8">
        <v>0</v>
      </c>
      <c r="BU58" s="8"/>
      <c r="BV58" s="8">
        <v>1.1269623783893323E-3</v>
      </c>
      <c r="BW58" s="8">
        <v>8.3551693896430964E-4</v>
      </c>
      <c r="BX58" s="8">
        <v>0</v>
      </c>
      <c r="BY58" s="8">
        <v>0</v>
      </c>
      <c r="BZ58" s="8">
        <v>2.6181589974740966E-3</v>
      </c>
      <c r="CA58" s="8">
        <v>2.2528266204781631E-3</v>
      </c>
      <c r="CB58" s="8">
        <v>7.4366931417273099E-4</v>
      </c>
      <c r="CC58" s="8">
        <v>2.3746270896880381E-3</v>
      </c>
      <c r="CD58" s="8">
        <v>1.5549100518737207E-2</v>
      </c>
      <c r="CE58" s="8">
        <v>0</v>
      </c>
      <c r="CF58" s="8">
        <v>8.0112316402490613</v>
      </c>
      <c r="CG58" s="9"/>
    </row>
    <row r="59" spans="1:85" s="4" customFormat="1" ht="12" customHeight="1" x14ac:dyDescent="0.3">
      <c r="A59" s="5"/>
      <c r="B59" s="5"/>
      <c r="C59" s="5"/>
      <c r="D59" s="5"/>
      <c r="E59" s="5"/>
      <c r="F59" s="5"/>
      <c r="G59" s="5"/>
      <c r="H59" s="6" t="s">
        <v>101</v>
      </c>
      <c r="I59" s="5"/>
      <c r="J59" s="5" t="s">
        <v>105</v>
      </c>
      <c r="K59" s="5"/>
      <c r="L59" s="5"/>
      <c r="M59" s="5"/>
      <c r="N59" s="5"/>
      <c r="O59" s="5"/>
      <c r="P59" s="5" t="s">
        <v>169</v>
      </c>
      <c r="Q59" s="5" t="s">
        <v>170</v>
      </c>
      <c r="R59" s="3">
        <v>0</v>
      </c>
      <c r="S59" s="3">
        <v>31.742999999999999</v>
      </c>
      <c r="T59" s="3">
        <v>61.618000000000002</v>
      </c>
      <c r="U59" s="3">
        <v>1.0649999999999999</v>
      </c>
      <c r="V59" s="3">
        <v>0</v>
      </c>
      <c r="W59" s="3">
        <v>2.8000000000000001E-2</v>
      </c>
      <c r="X59" s="3">
        <v>0.91300000000000003</v>
      </c>
      <c r="Y59" s="3">
        <v>1.4999999999999999E-2</v>
      </c>
      <c r="Z59" s="3">
        <v>0.14099999999999999</v>
      </c>
      <c r="AA59" s="3"/>
      <c r="AB59" s="3">
        <v>4.1000000000000002E-2</v>
      </c>
      <c r="AC59" s="3">
        <v>0.05</v>
      </c>
      <c r="AD59" s="3">
        <v>1.4E-2</v>
      </c>
      <c r="AE59" s="3">
        <v>0</v>
      </c>
      <c r="AF59" s="3">
        <v>5.1999999999999998E-2</v>
      </c>
      <c r="AG59" s="3">
        <v>4.7E-2</v>
      </c>
      <c r="AH59" s="3">
        <v>1.6E-2</v>
      </c>
      <c r="AI59" s="3">
        <v>0.06</v>
      </c>
      <c r="AJ59" s="3">
        <v>3.1150000000000002</v>
      </c>
      <c r="AK59" s="3">
        <v>0</v>
      </c>
      <c r="AL59" s="3">
        <v>0</v>
      </c>
      <c r="AM59" s="10">
        <f t="shared" si="2"/>
        <v>0</v>
      </c>
      <c r="AN59" s="3">
        <f t="shared" si="0"/>
        <v>98.918000000000006</v>
      </c>
      <c r="AO59" s="3"/>
      <c r="AP59" s="3">
        <v>0</v>
      </c>
      <c r="AQ59" s="3">
        <v>14.83763049</v>
      </c>
      <c r="AR59" s="3">
        <v>45.597320000000003</v>
      </c>
      <c r="AS59" s="3">
        <v>0.90205499999999994</v>
      </c>
      <c r="AT59" s="3">
        <v>0</v>
      </c>
      <c r="AU59" s="3">
        <v>2.4667999999999999E-2</v>
      </c>
      <c r="AV59" s="3">
        <v>0.48297700000000005</v>
      </c>
      <c r="AW59" s="3">
        <v>9.7649999999999994E-3</v>
      </c>
      <c r="AX59" s="3">
        <v>0.110967</v>
      </c>
      <c r="AY59" s="3"/>
      <c r="AZ59" s="3">
        <v>3.4973000000000004E-2</v>
      </c>
      <c r="BA59" s="3">
        <v>4.2849999999999999E-2</v>
      </c>
      <c r="BB59" s="3">
        <v>1.2068000000000001E-2</v>
      </c>
      <c r="BC59" s="3">
        <v>0</v>
      </c>
      <c r="BD59" s="3">
        <v>4.5395999999999999E-2</v>
      </c>
      <c r="BE59" s="3">
        <v>4.1265999999999997E-2</v>
      </c>
      <c r="BF59" s="3">
        <v>1.4064E-2</v>
      </c>
      <c r="BG59" s="3">
        <v>4.2881999999999997E-2</v>
      </c>
      <c r="BH59" s="3">
        <v>2.4203550000000003</v>
      </c>
      <c r="BI59" s="3">
        <v>0</v>
      </c>
      <c r="BJ59" s="7">
        <v>50.548270338283146</v>
      </c>
      <c r="BK59" s="3"/>
      <c r="BL59" s="8">
        <v>0</v>
      </c>
      <c r="BM59" s="8">
        <v>3.9455525034790853</v>
      </c>
      <c r="BN59" s="8">
        <v>3.7346085629778774</v>
      </c>
      <c r="BO59" s="8">
        <v>3.7784719529205091E-2</v>
      </c>
      <c r="BP59" s="8">
        <v>0</v>
      </c>
      <c r="BQ59" s="8">
        <v>7.7440460497240314E-4</v>
      </c>
      <c r="BR59" s="8">
        <v>0.13374741046021002</v>
      </c>
      <c r="BS59" s="8">
        <v>1.6244737632956586E-3</v>
      </c>
      <c r="BT59" s="8">
        <v>9.3265449200092554E-3</v>
      </c>
      <c r="BU59" s="8"/>
      <c r="BV59" s="8">
        <v>1.865696701353324E-3</v>
      </c>
      <c r="BW59" s="8">
        <v>2.219521927343252E-3</v>
      </c>
      <c r="BX59" s="8">
        <v>5.9965280646790569E-4</v>
      </c>
      <c r="BY59" s="8">
        <v>0</v>
      </c>
      <c r="BZ59" s="8">
        <v>2.0822995379006855E-3</v>
      </c>
      <c r="CA59" s="8">
        <v>1.7814028974464831E-3</v>
      </c>
      <c r="CB59" s="8">
        <v>6.0056169162722055E-4</v>
      </c>
      <c r="CC59" s="8">
        <v>7.9902789384357076E-3</v>
      </c>
      <c r="CD59" s="8">
        <v>0.32379799282079791</v>
      </c>
      <c r="CE59" s="8">
        <v>0</v>
      </c>
      <c r="CF59" s="8">
        <v>8.2043560270560274</v>
      </c>
      <c r="CG59" s="9"/>
    </row>
    <row r="60" spans="1:85" s="4" customFormat="1" ht="12" customHeight="1" x14ac:dyDescent="0.3">
      <c r="A60" s="5"/>
      <c r="B60" s="5"/>
      <c r="C60" s="5"/>
      <c r="D60" s="5"/>
      <c r="E60" s="5"/>
      <c r="F60" s="5"/>
      <c r="G60" s="5"/>
      <c r="H60" s="6" t="s">
        <v>112</v>
      </c>
      <c r="I60" s="5"/>
      <c r="J60" s="5" t="s">
        <v>109</v>
      </c>
      <c r="K60" s="5"/>
      <c r="L60" s="5"/>
      <c r="M60" s="5"/>
      <c r="N60" s="5"/>
      <c r="O60" s="5"/>
      <c r="P60" s="5" t="s">
        <v>169</v>
      </c>
      <c r="Q60" s="5" t="s">
        <v>170</v>
      </c>
      <c r="R60" s="3">
        <v>0.28399999999999997</v>
      </c>
      <c r="S60" s="3">
        <v>29.870999999999999</v>
      </c>
      <c r="T60" s="3">
        <v>62.34</v>
      </c>
      <c r="U60" s="3">
        <v>1.1879999999999999</v>
      </c>
      <c r="V60" s="3">
        <v>0.17399999999999999</v>
      </c>
      <c r="W60" s="3">
        <v>0.189</v>
      </c>
      <c r="X60" s="3">
        <v>0.23</v>
      </c>
      <c r="Y60" s="3">
        <v>6.0999999999999999E-2</v>
      </c>
      <c r="Z60" s="3">
        <v>1.1299999999999999</v>
      </c>
      <c r="AA60" s="3"/>
      <c r="AB60" s="3">
        <v>1.9E-2</v>
      </c>
      <c r="AC60" s="3">
        <v>0.13100000000000001</v>
      </c>
      <c r="AD60" s="3">
        <v>0</v>
      </c>
      <c r="AE60" s="3">
        <v>2.4E-2</v>
      </c>
      <c r="AF60" s="3">
        <v>0.16300000000000001</v>
      </c>
      <c r="AG60" s="3">
        <v>0.24399999999999999</v>
      </c>
      <c r="AH60" s="3">
        <v>6.6000000000000003E-2</v>
      </c>
      <c r="AI60" s="3">
        <v>0.29399999999999998</v>
      </c>
      <c r="AJ60" s="3">
        <v>0.70399999999999996</v>
      </c>
      <c r="AK60" s="3">
        <v>0</v>
      </c>
      <c r="AL60" s="3">
        <v>0</v>
      </c>
      <c r="AM60" s="10">
        <f t="shared" si="2"/>
        <v>0</v>
      </c>
      <c r="AN60" s="3">
        <f t="shared" si="0"/>
        <v>97.112000000000009</v>
      </c>
      <c r="AO60" s="3"/>
      <c r="AP60" s="3">
        <v>0.12394327999999998</v>
      </c>
      <c r="AQ60" s="3">
        <v>13.962601530000001</v>
      </c>
      <c r="AR60" s="3">
        <v>46.131599999999999</v>
      </c>
      <c r="AS60" s="3">
        <v>1.0062359999999999</v>
      </c>
      <c r="AT60" s="3">
        <v>0.15277199999999999</v>
      </c>
      <c r="AU60" s="3">
        <v>0.16650899999999999</v>
      </c>
      <c r="AV60" s="3">
        <v>0.12167000000000001</v>
      </c>
      <c r="AW60" s="3">
        <v>3.9711000000000003E-2</v>
      </c>
      <c r="AX60" s="3">
        <v>0.88930999999999993</v>
      </c>
      <c r="AY60" s="3"/>
      <c r="AZ60" s="3">
        <v>1.6206999999999999E-2</v>
      </c>
      <c r="BA60" s="3">
        <v>0.11226700000000001</v>
      </c>
      <c r="BB60" s="3">
        <v>0</v>
      </c>
      <c r="BC60" s="3">
        <v>2.0808E-2</v>
      </c>
      <c r="BD60" s="3">
        <v>0.14229900000000001</v>
      </c>
      <c r="BE60" s="3">
        <v>0.21423200000000001</v>
      </c>
      <c r="BF60" s="3">
        <v>5.8014000000000003E-2</v>
      </c>
      <c r="BG60" s="3">
        <v>0.2101218</v>
      </c>
      <c r="BH60" s="3">
        <v>0.54700799999999994</v>
      </c>
      <c r="BI60" s="3">
        <v>0</v>
      </c>
      <c r="BJ60" s="7">
        <v>45.845706176284693</v>
      </c>
      <c r="BK60" s="3"/>
      <c r="BL60" s="8">
        <v>3.087734759063325E-2</v>
      </c>
      <c r="BM60" s="8">
        <v>3.8362126630167594</v>
      </c>
      <c r="BN60" s="8">
        <v>3.9038879470123136</v>
      </c>
      <c r="BO60" s="8">
        <v>4.354878979674396E-2</v>
      </c>
      <c r="BP60" s="8">
        <v>5.0850614890142901E-3</v>
      </c>
      <c r="BQ60" s="8">
        <v>5.4008828180025625E-3</v>
      </c>
      <c r="BR60" s="8">
        <v>3.4812522692778437E-2</v>
      </c>
      <c r="BS60" s="8">
        <v>6.8256549859711142E-3</v>
      </c>
      <c r="BT60" s="8">
        <v>7.7227712658521075E-2</v>
      </c>
      <c r="BU60" s="8"/>
      <c r="BV60" s="8">
        <v>8.9331338812651993E-4</v>
      </c>
      <c r="BW60" s="8">
        <v>6.0083301164287556E-3</v>
      </c>
      <c r="BX60" s="8">
        <v>0</v>
      </c>
      <c r="BY60" s="8">
        <v>1.021750776979684E-3</v>
      </c>
      <c r="BZ60" s="8">
        <v>6.7440459154141071E-3</v>
      </c>
      <c r="CA60" s="8">
        <v>9.5553627249810799E-3</v>
      </c>
      <c r="CB60" s="8">
        <v>2.5596149255947536E-3</v>
      </c>
      <c r="CC60" s="8">
        <v>4.0453031776260785E-2</v>
      </c>
      <c r="CD60" s="8">
        <v>7.5610448704293259E-2</v>
      </c>
      <c r="CE60" s="8">
        <v>0</v>
      </c>
      <c r="CF60" s="8">
        <v>8.086724480388817</v>
      </c>
      <c r="CG60" s="9"/>
    </row>
    <row r="61" spans="1:85" s="4" customFormat="1" ht="12" customHeight="1" x14ac:dyDescent="0.3">
      <c r="A61" s="5"/>
      <c r="B61" s="14"/>
      <c r="C61" s="5"/>
      <c r="D61" s="20"/>
      <c r="E61" s="20"/>
      <c r="F61" s="21"/>
      <c r="G61" s="21"/>
      <c r="H61" s="6" t="s">
        <v>82</v>
      </c>
      <c r="I61" s="5" t="s">
        <v>77</v>
      </c>
      <c r="J61" s="5"/>
      <c r="K61" s="3"/>
      <c r="L61" s="3"/>
      <c r="M61" s="5"/>
      <c r="N61" s="5"/>
      <c r="O61" s="5"/>
      <c r="P61" s="5" t="s">
        <v>169</v>
      </c>
      <c r="Q61" s="5" t="s">
        <v>170</v>
      </c>
      <c r="R61" s="3">
        <v>3.2120000000000002</v>
      </c>
      <c r="S61" s="3">
        <v>21.498999999999999</v>
      </c>
      <c r="T61" s="3">
        <v>41.972000000000001</v>
      </c>
      <c r="U61" s="3">
        <v>1.4139999999999999</v>
      </c>
      <c r="V61" s="3">
        <v>3.0920000000000001</v>
      </c>
      <c r="W61" s="3">
        <v>1.391</v>
      </c>
      <c r="X61" s="3">
        <v>1.1559999999999999</v>
      </c>
      <c r="Y61" s="3">
        <v>8.5000000000000006E-2</v>
      </c>
      <c r="Z61" s="3">
        <v>7.3739999999999997</v>
      </c>
      <c r="AA61" s="3"/>
      <c r="AB61" s="3">
        <v>0.32600000000000001</v>
      </c>
      <c r="AC61" s="3">
        <v>0.30199999999999999</v>
      </c>
      <c r="AD61" s="3">
        <v>0.23499999999999999</v>
      </c>
      <c r="AE61" s="3">
        <v>0.871</v>
      </c>
      <c r="AF61" s="3">
        <v>1.2350000000000001</v>
      </c>
      <c r="AG61" s="3">
        <v>1.5469999999999999</v>
      </c>
      <c r="AH61" s="3">
        <v>0.215</v>
      </c>
      <c r="AI61" s="3">
        <v>1.512</v>
      </c>
      <c r="AJ61" s="3">
        <v>1.143</v>
      </c>
      <c r="AK61" s="3">
        <v>0</v>
      </c>
      <c r="AL61" s="3">
        <v>0.77200000000000002</v>
      </c>
      <c r="AM61" s="10">
        <f t="shared" si="2"/>
        <v>0.32501200000000002</v>
      </c>
      <c r="AN61" s="3">
        <f t="shared" si="0"/>
        <v>89.027987999999993</v>
      </c>
      <c r="AO61" s="3"/>
      <c r="AP61" s="3">
        <v>1.4017810399999999</v>
      </c>
      <c r="AQ61" s="3">
        <v>10.049277569999999</v>
      </c>
      <c r="AR61" s="3">
        <v>31.059280000000001</v>
      </c>
      <c r="AS61" s="3">
        <v>1.1976579999999999</v>
      </c>
      <c r="AT61" s="3">
        <v>2.7147760000000001</v>
      </c>
      <c r="AU61" s="3">
        <v>1.225471</v>
      </c>
      <c r="AV61" s="3">
        <v>0.61152399999999996</v>
      </c>
      <c r="AW61" s="3">
        <v>5.5335000000000009E-2</v>
      </c>
      <c r="AX61" s="3">
        <v>5.8033380000000001</v>
      </c>
      <c r="AY61" s="3"/>
      <c r="AZ61" s="3">
        <v>0.27807799999999999</v>
      </c>
      <c r="BA61" s="3">
        <v>0.25881399999999999</v>
      </c>
      <c r="BB61" s="3">
        <v>0.20256999999999997</v>
      </c>
      <c r="BC61" s="3">
        <v>0.75515699999999997</v>
      </c>
      <c r="BD61" s="3">
        <v>1.078155</v>
      </c>
      <c r="BE61" s="3">
        <v>1.358266</v>
      </c>
      <c r="BF61" s="3">
        <v>0.18898499999999999</v>
      </c>
      <c r="BG61" s="3">
        <v>1.0806264000000001</v>
      </c>
      <c r="BH61" s="3">
        <v>0.88811100000000009</v>
      </c>
      <c r="BI61" s="3">
        <v>0</v>
      </c>
      <c r="BJ61" s="7">
        <v>25.933346581411392</v>
      </c>
      <c r="BK61" s="3"/>
      <c r="BL61" s="8">
        <v>0.40861385114511417</v>
      </c>
      <c r="BM61" s="8">
        <v>3.2306288966667958</v>
      </c>
      <c r="BN61" s="8">
        <v>3.0754318719316411</v>
      </c>
      <c r="BO61" s="8">
        <v>6.0649183764950335E-2</v>
      </c>
      <c r="BP61" s="8">
        <v>0.10573100168716487</v>
      </c>
      <c r="BQ61" s="8">
        <v>4.6509961638867829E-2</v>
      </c>
      <c r="BR61" s="8">
        <v>0.20472995670870864</v>
      </c>
      <c r="BS61" s="8">
        <v>1.1128825275936095E-2</v>
      </c>
      <c r="BT61" s="8">
        <v>0.58967642161929079</v>
      </c>
      <c r="BU61" s="8"/>
      <c r="BV61" s="8">
        <v>1.7934271614407558E-2</v>
      </c>
      <c r="BW61" s="8">
        <v>1.6207100842677336E-2</v>
      </c>
      <c r="BX61" s="8">
        <v>1.2168825208946327E-2</v>
      </c>
      <c r="BY61" s="8">
        <v>4.3387816112673082E-2</v>
      </c>
      <c r="BZ61" s="8">
        <v>5.9788240461773418E-2</v>
      </c>
      <c r="CA61" s="8">
        <v>7.0886505261468044E-2</v>
      </c>
      <c r="CB61" s="8">
        <v>9.7562980483100435E-3</v>
      </c>
      <c r="CC61" s="8">
        <v>0.24342850802114044</v>
      </c>
      <c r="CD61" s="8">
        <v>0.14363864100594836</v>
      </c>
      <c r="CE61" s="8">
        <v>0</v>
      </c>
      <c r="CF61" s="8">
        <v>8.3502961770158137</v>
      </c>
      <c r="CG61" s="9"/>
    </row>
    <row r="62" spans="1:85" s="4" customFormat="1" ht="12" customHeight="1" x14ac:dyDescent="0.3">
      <c r="A62" s="5"/>
      <c r="B62" s="5"/>
      <c r="C62" s="5"/>
      <c r="D62" s="5"/>
      <c r="E62" s="5"/>
      <c r="F62" s="5"/>
      <c r="G62" s="5"/>
      <c r="H62" s="6" t="s">
        <v>110</v>
      </c>
      <c r="I62" s="5"/>
      <c r="J62" s="5"/>
      <c r="K62" s="5"/>
      <c r="L62" s="5"/>
      <c r="M62" s="5"/>
      <c r="N62" s="5"/>
      <c r="O62" s="5"/>
      <c r="P62" s="5" t="s">
        <v>169</v>
      </c>
      <c r="Q62" s="5" t="s">
        <v>170</v>
      </c>
      <c r="R62" s="3">
        <v>2.7389999999999999</v>
      </c>
      <c r="S62" s="3">
        <v>22.187000000000001</v>
      </c>
      <c r="T62" s="3">
        <v>44.768999999999998</v>
      </c>
      <c r="U62" s="3">
        <v>1.4970000000000001</v>
      </c>
      <c r="V62" s="3">
        <v>1.4530000000000001</v>
      </c>
      <c r="W62" s="3">
        <v>0.63300000000000001</v>
      </c>
      <c r="X62" s="3">
        <v>1.0620000000000001</v>
      </c>
      <c r="Y62" s="3">
        <v>9.4E-2</v>
      </c>
      <c r="Z62" s="3">
        <v>5.4489999999999998</v>
      </c>
      <c r="AA62" s="3"/>
      <c r="AB62" s="3">
        <v>0.25</v>
      </c>
      <c r="AC62" s="3">
        <v>0.21299999999999999</v>
      </c>
      <c r="AD62" s="3">
        <v>9.9000000000000005E-2</v>
      </c>
      <c r="AE62" s="3">
        <v>0.60499999999999998</v>
      </c>
      <c r="AF62" s="3">
        <v>0.86699999999999999</v>
      </c>
      <c r="AG62" s="3">
        <v>1.2649999999999999</v>
      </c>
      <c r="AH62" s="3">
        <v>0.20200000000000001</v>
      </c>
      <c r="AI62" s="3">
        <v>1.621</v>
      </c>
      <c r="AJ62" s="3">
        <v>1.389</v>
      </c>
      <c r="AK62" s="3">
        <v>0</v>
      </c>
      <c r="AL62" s="3">
        <v>0.36699999999999999</v>
      </c>
      <c r="AM62" s="10">
        <f t="shared" si="2"/>
        <v>0.15450700000000001</v>
      </c>
      <c r="AN62" s="3">
        <f t="shared" si="0"/>
        <v>86.606492999999986</v>
      </c>
      <c r="AO62" s="3"/>
      <c r="AP62" s="3">
        <v>1.1953543799999999</v>
      </c>
      <c r="AQ62" s="3">
        <v>10.370869410000001</v>
      </c>
      <c r="AR62" s="3">
        <v>33.129059999999996</v>
      </c>
      <c r="AS62" s="3">
        <v>1.2679590000000001</v>
      </c>
      <c r="AT62" s="3">
        <v>1.2757340000000001</v>
      </c>
      <c r="AU62" s="3">
        <v>0.55767299999999997</v>
      </c>
      <c r="AV62" s="3">
        <v>0.56179800000000002</v>
      </c>
      <c r="AW62" s="3">
        <v>6.1194000000000005E-2</v>
      </c>
      <c r="AX62" s="3">
        <v>4.2883630000000004</v>
      </c>
      <c r="AY62" s="3"/>
      <c r="AZ62" s="3">
        <v>0.21325</v>
      </c>
      <c r="BA62" s="3">
        <v>0.18254099999999998</v>
      </c>
      <c r="BB62" s="3">
        <v>8.5337999999999997E-2</v>
      </c>
      <c r="BC62" s="3">
        <v>0.52453499999999997</v>
      </c>
      <c r="BD62" s="3">
        <v>0.75689099999999998</v>
      </c>
      <c r="BE62" s="3">
        <v>1.1106699999999998</v>
      </c>
      <c r="BF62" s="3">
        <v>0.17755800000000002</v>
      </c>
      <c r="BG62" s="3">
        <v>1.1585287</v>
      </c>
      <c r="BH62" s="3">
        <v>1.079253</v>
      </c>
      <c r="BI62" s="3">
        <v>0</v>
      </c>
      <c r="BJ62" s="7">
        <v>26.127863755846992</v>
      </c>
      <c r="BK62" s="3"/>
      <c r="BL62" s="8">
        <v>0.34813538507670427</v>
      </c>
      <c r="BM62" s="8">
        <v>3.3310870732251852</v>
      </c>
      <c r="BN62" s="8">
        <v>3.2774979478801964</v>
      </c>
      <c r="BO62" s="8">
        <v>6.4152847728955159E-2</v>
      </c>
      <c r="BP62" s="8">
        <v>4.964174780025269E-2</v>
      </c>
      <c r="BQ62" s="8">
        <v>2.1146629166501098E-2</v>
      </c>
      <c r="BR62" s="8">
        <v>0.18791725738109544</v>
      </c>
      <c r="BS62" s="8">
        <v>1.2296367658100771E-2</v>
      </c>
      <c r="BT62" s="8">
        <v>0.43535749491533576</v>
      </c>
      <c r="BU62" s="8"/>
      <c r="BV62" s="8">
        <v>1.3741202494908839E-2</v>
      </c>
      <c r="BW62" s="8">
        <v>1.1420801490440452E-2</v>
      </c>
      <c r="BX62" s="8">
        <v>5.1219410230093926E-3</v>
      </c>
      <c r="BY62" s="8">
        <v>3.0110890435221745E-2</v>
      </c>
      <c r="BZ62" s="8">
        <v>4.1935951422062592E-2</v>
      </c>
      <c r="CA62" s="8">
        <v>5.7913840522381549E-2</v>
      </c>
      <c r="CB62" s="8">
        <v>9.1583356636993386E-3</v>
      </c>
      <c r="CC62" s="8">
        <v>0.260748157971887</v>
      </c>
      <c r="CD62" s="8">
        <v>0.1743997632247922</v>
      </c>
      <c r="CE62" s="8">
        <v>0</v>
      </c>
      <c r="CF62" s="8">
        <v>8.3317836350807326</v>
      </c>
      <c r="CG62" s="9"/>
    </row>
    <row r="63" spans="1:85" s="4" customFormat="1" ht="12" customHeight="1" x14ac:dyDescent="0.3">
      <c r="A63" s="5"/>
      <c r="B63" s="5"/>
      <c r="C63" s="5"/>
      <c r="D63" s="5"/>
      <c r="E63" s="5"/>
      <c r="F63" s="5"/>
      <c r="G63" s="5"/>
      <c r="H63" s="6" t="s">
        <v>83</v>
      </c>
      <c r="I63" s="5" t="s">
        <v>77</v>
      </c>
      <c r="J63" s="5"/>
      <c r="K63" s="5"/>
      <c r="L63" s="5"/>
      <c r="M63" s="5"/>
      <c r="N63" s="5"/>
      <c r="O63" s="5"/>
      <c r="P63" s="5" t="s">
        <v>169</v>
      </c>
      <c r="Q63" s="5" t="s">
        <v>170</v>
      </c>
      <c r="R63" s="3">
        <v>1.4139999999999999</v>
      </c>
      <c r="S63" s="3">
        <v>25.658000000000001</v>
      </c>
      <c r="T63" s="3">
        <v>48.15</v>
      </c>
      <c r="U63" s="3">
        <v>2.2589999999999999</v>
      </c>
      <c r="V63" s="3">
        <v>2.8919999999999999</v>
      </c>
      <c r="W63" s="3">
        <v>0.61299999999999999</v>
      </c>
      <c r="X63" s="3">
        <v>1.0549999999999999</v>
      </c>
      <c r="Y63" s="3">
        <v>6.4000000000000001E-2</v>
      </c>
      <c r="Z63" s="3">
        <v>4.4450000000000003</v>
      </c>
      <c r="AA63" s="3"/>
      <c r="AB63" s="3">
        <v>0.19900000000000001</v>
      </c>
      <c r="AC63" s="3">
        <v>0.153</v>
      </c>
      <c r="AD63" s="3">
        <v>0.111</v>
      </c>
      <c r="AE63" s="3">
        <v>0.60099999999999998</v>
      </c>
      <c r="AF63" s="3">
        <v>0.82199999999999995</v>
      </c>
      <c r="AG63" s="3">
        <v>1.2190000000000001</v>
      </c>
      <c r="AH63" s="3">
        <v>0.22500000000000001</v>
      </c>
      <c r="AI63" s="3">
        <v>1.1890000000000001</v>
      </c>
      <c r="AJ63" s="3">
        <v>1.155</v>
      </c>
      <c r="AK63" s="3">
        <v>0</v>
      </c>
      <c r="AL63" s="3">
        <v>0.16300000000000001</v>
      </c>
      <c r="AM63" s="10">
        <f t="shared" si="2"/>
        <v>6.8623000000000003E-2</v>
      </c>
      <c r="AN63" s="3">
        <f t="shared" si="0"/>
        <v>92.318377000000012</v>
      </c>
      <c r="AO63" s="3"/>
      <c r="AP63" s="3">
        <v>0.61709787999999988</v>
      </c>
      <c r="AQ63" s="3">
        <v>11.993318940000002</v>
      </c>
      <c r="AR63" s="3">
        <v>35.631</v>
      </c>
      <c r="AS63" s="3">
        <v>1.9133729999999998</v>
      </c>
      <c r="AT63" s="3">
        <v>2.5391759999999999</v>
      </c>
      <c r="AU63" s="3">
        <v>0.54005300000000001</v>
      </c>
      <c r="AV63" s="3">
        <v>0.55809500000000001</v>
      </c>
      <c r="AW63" s="3">
        <v>4.1664E-2</v>
      </c>
      <c r="AX63" s="3">
        <v>3.4982150000000005</v>
      </c>
      <c r="AY63" s="3"/>
      <c r="AZ63" s="3">
        <v>0.16974700000000001</v>
      </c>
      <c r="BA63" s="3">
        <v>0.13112099999999999</v>
      </c>
      <c r="BB63" s="3">
        <v>9.5682000000000003E-2</v>
      </c>
      <c r="BC63" s="3">
        <v>0.52106699999999995</v>
      </c>
      <c r="BD63" s="3">
        <v>0.71760599999999997</v>
      </c>
      <c r="BE63" s="3">
        <v>1.0702820000000002</v>
      </c>
      <c r="BF63" s="3">
        <v>0.19777500000000001</v>
      </c>
      <c r="BG63" s="3">
        <v>0.8497783000000001</v>
      </c>
      <c r="BH63" s="3">
        <v>0.89743500000000009</v>
      </c>
      <c r="BI63" s="3">
        <v>0</v>
      </c>
      <c r="BJ63" s="7">
        <v>18.622087799921921</v>
      </c>
      <c r="BK63" s="3"/>
      <c r="BL63" s="8">
        <v>0.16877092085114206</v>
      </c>
      <c r="BM63" s="8">
        <v>3.6174478369745211</v>
      </c>
      <c r="BN63" s="8">
        <v>3.3101936484861816</v>
      </c>
      <c r="BO63" s="8">
        <v>9.0908071483546793E-2</v>
      </c>
      <c r="BP63" s="8">
        <v>9.278372688121074E-2</v>
      </c>
      <c r="BQ63" s="8">
        <v>1.9230473988893708E-2</v>
      </c>
      <c r="BR63" s="8">
        <v>0.17530192417517937</v>
      </c>
      <c r="BS63" s="8">
        <v>7.8617826902389314E-3</v>
      </c>
      <c r="BT63" s="8">
        <v>0.33349786479563293</v>
      </c>
      <c r="BU63" s="8"/>
      <c r="BV63" s="8">
        <v>1.0271405672055553E-2</v>
      </c>
      <c r="BW63" s="8">
        <v>7.7037199230626744E-3</v>
      </c>
      <c r="BX63" s="8">
        <v>5.3928014694270571E-3</v>
      </c>
      <c r="BY63" s="8">
        <v>2.8088902510831452E-2</v>
      </c>
      <c r="BZ63" s="8">
        <v>3.7336301542402528E-2</v>
      </c>
      <c r="CA63" s="8">
        <v>5.2406797424912985E-2</v>
      </c>
      <c r="CB63" s="8">
        <v>9.5794324735498874E-3</v>
      </c>
      <c r="CC63" s="8">
        <v>0.17960241153963766</v>
      </c>
      <c r="CD63" s="8">
        <v>0.13618137168785982</v>
      </c>
      <c r="CE63" s="8">
        <v>0</v>
      </c>
      <c r="CF63" s="8">
        <v>8.2825593945702867</v>
      </c>
      <c r="CG63" s="9"/>
    </row>
    <row r="64" spans="1:85" s="4" customFormat="1" ht="12" customHeight="1" x14ac:dyDescent="0.3">
      <c r="A64" s="5"/>
      <c r="B64" s="5"/>
      <c r="C64" s="5"/>
      <c r="D64" s="5"/>
      <c r="E64" s="5"/>
      <c r="F64" s="5"/>
      <c r="G64" s="5"/>
      <c r="H64" s="6" t="s">
        <v>114</v>
      </c>
      <c r="I64" s="5"/>
      <c r="J64" s="5"/>
      <c r="K64" s="5"/>
      <c r="L64" s="5"/>
      <c r="M64" s="5"/>
      <c r="N64" s="5"/>
      <c r="O64" s="5"/>
      <c r="P64" s="5" t="s">
        <v>169</v>
      </c>
      <c r="Q64" s="5" t="s">
        <v>170</v>
      </c>
      <c r="R64" s="3">
        <v>2.137</v>
      </c>
      <c r="S64" s="3">
        <v>24.827000000000002</v>
      </c>
      <c r="T64" s="3">
        <v>52.82</v>
      </c>
      <c r="U64" s="3">
        <v>1.6870000000000001</v>
      </c>
      <c r="V64" s="3">
        <v>1.494</v>
      </c>
      <c r="W64" s="3">
        <v>0.46600000000000003</v>
      </c>
      <c r="X64" s="3">
        <v>0.72</v>
      </c>
      <c r="Y64" s="3">
        <v>8.8999999999999996E-2</v>
      </c>
      <c r="Z64" s="3">
        <v>3.488</v>
      </c>
      <c r="AA64" s="3"/>
      <c r="AB64" s="3">
        <v>0.19800000000000001</v>
      </c>
      <c r="AC64" s="3">
        <v>0.111</v>
      </c>
      <c r="AD64" s="3">
        <v>0.10100000000000001</v>
      </c>
      <c r="AE64" s="3">
        <v>0.38700000000000001</v>
      </c>
      <c r="AF64" s="3">
        <v>0.501</v>
      </c>
      <c r="AG64" s="3">
        <v>0.80700000000000005</v>
      </c>
      <c r="AH64" s="3">
        <v>0.155</v>
      </c>
      <c r="AI64" s="3">
        <v>1.3149999999999999</v>
      </c>
      <c r="AJ64" s="3">
        <v>1.5660000000000001</v>
      </c>
      <c r="AK64" s="3">
        <v>0</v>
      </c>
      <c r="AL64" s="3">
        <v>0.106</v>
      </c>
      <c r="AM64" s="10">
        <f t="shared" si="2"/>
        <v>4.4625999999999999E-2</v>
      </c>
      <c r="AN64" s="3">
        <f t="shared" si="0"/>
        <v>92.930374</v>
      </c>
      <c r="AO64" s="3"/>
      <c r="AP64" s="3">
        <v>0.93262953999999998</v>
      </c>
      <c r="AQ64" s="3">
        <v>11.604884610000001</v>
      </c>
      <c r="AR64" s="3">
        <v>39.086799999999997</v>
      </c>
      <c r="AS64" s="3">
        <v>1.4288890000000001</v>
      </c>
      <c r="AT64" s="3">
        <v>1.3117319999999999</v>
      </c>
      <c r="AU64" s="3">
        <v>0.41054600000000002</v>
      </c>
      <c r="AV64" s="3">
        <v>0.38088</v>
      </c>
      <c r="AW64" s="3">
        <v>5.7938999999999997E-2</v>
      </c>
      <c r="AX64" s="3">
        <v>2.7450559999999999</v>
      </c>
      <c r="AY64" s="3"/>
      <c r="AZ64" s="3">
        <v>0.16889400000000002</v>
      </c>
      <c r="BA64" s="3">
        <v>9.5127000000000003E-2</v>
      </c>
      <c r="BB64" s="3">
        <v>8.7062E-2</v>
      </c>
      <c r="BC64" s="3">
        <v>0.33552900000000002</v>
      </c>
      <c r="BD64" s="3">
        <v>0.43737300000000001</v>
      </c>
      <c r="BE64" s="3">
        <v>0.70854600000000001</v>
      </c>
      <c r="BF64" s="3">
        <v>0.136245</v>
      </c>
      <c r="BG64" s="3">
        <v>0.93983050000000001</v>
      </c>
      <c r="BH64" s="3">
        <v>1.216782</v>
      </c>
      <c r="BI64" s="3">
        <v>0</v>
      </c>
      <c r="BJ64" s="7">
        <v>27.354679054846105</v>
      </c>
      <c r="BK64" s="3"/>
      <c r="BL64" s="8">
        <v>0.25056279351589805</v>
      </c>
      <c r="BM64" s="8">
        <v>3.4384884545656611</v>
      </c>
      <c r="BN64" s="8">
        <v>3.5671334421287617</v>
      </c>
      <c r="BO64" s="8">
        <v>6.6690680065302405E-2</v>
      </c>
      <c r="BP64" s="8">
        <v>4.7085585103914418E-2</v>
      </c>
      <c r="BQ64" s="8">
        <v>1.4360821383316529E-2</v>
      </c>
      <c r="BR64" s="8">
        <v>0.11752508379669617</v>
      </c>
      <c r="BS64" s="8">
        <v>1.0739768436015137E-2</v>
      </c>
      <c r="BT64" s="8">
        <v>0.25707604999251066</v>
      </c>
      <c r="BU64" s="8"/>
      <c r="BV64" s="8">
        <v>1.0039355788367075E-2</v>
      </c>
      <c r="BW64" s="8">
        <v>5.4902975604396087E-3</v>
      </c>
      <c r="BX64" s="8">
        <v>4.8203289568855339E-3</v>
      </c>
      <c r="BY64" s="8">
        <v>1.7767859585061462E-2</v>
      </c>
      <c r="BZ64" s="8">
        <v>2.2354298888764015E-2</v>
      </c>
      <c r="CA64" s="8">
        <v>3.4081703942935006E-2</v>
      </c>
      <c r="CB64" s="8">
        <v>6.4826535154566926E-3</v>
      </c>
      <c r="CC64" s="8">
        <v>0.19512814302643477</v>
      </c>
      <c r="CD64" s="8">
        <v>0.18138080599521192</v>
      </c>
      <c r="CE64" s="8">
        <v>0</v>
      </c>
      <c r="CF64" s="8">
        <v>8.2472081262476333</v>
      </c>
      <c r="CG64" s="9"/>
    </row>
    <row r="65" spans="1:86" s="4" customFormat="1" ht="12" customHeight="1" x14ac:dyDescent="0.3">
      <c r="A65" s="5"/>
      <c r="B65" s="5"/>
      <c r="C65" s="5"/>
      <c r="D65" s="5"/>
      <c r="E65" s="5"/>
      <c r="F65" s="5"/>
      <c r="G65" s="5"/>
      <c r="H65" s="6" t="s">
        <v>84</v>
      </c>
      <c r="I65" s="5" t="s">
        <v>77</v>
      </c>
      <c r="J65" s="5" t="s">
        <v>116</v>
      </c>
      <c r="K65" s="5"/>
      <c r="L65" s="5"/>
      <c r="M65" s="5"/>
      <c r="N65" s="5"/>
      <c r="O65" s="5"/>
      <c r="P65" s="5" t="s">
        <v>169</v>
      </c>
      <c r="Q65" s="5" t="s">
        <v>170</v>
      </c>
      <c r="R65" s="3">
        <v>0.36399999999999999</v>
      </c>
      <c r="S65" s="3">
        <v>31.504999999999999</v>
      </c>
      <c r="T65" s="3">
        <v>62.87</v>
      </c>
      <c r="U65" s="3">
        <v>1.409</v>
      </c>
      <c r="V65" s="3">
        <v>0.154</v>
      </c>
      <c r="W65" s="3">
        <v>0.18</v>
      </c>
      <c r="X65" s="3">
        <v>0</v>
      </c>
      <c r="Y65" s="3">
        <v>1.9E-2</v>
      </c>
      <c r="Z65" s="3">
        <v>2.0960000000000001</v>
      </c>
      <c r="AA65" s="3"/>
      <c r="AB65" s="3">
        <v>1.4E-2</v>
      </c>
      <c r="AC65" s="3">
        <v>2.4E-2</v>
      </c>
      <c r="AD65" s="3">
        <v>5.5E-2</v>
      </c>
      <c r="AE65" s="3">
        <v>0.439</v>
      </c>
      <c r="AF65" s="3">
        <v>0.64700000000000002</v>
      </c>
      <c r="AG65" s="3">
        <v>0.77700000000000002</v>
      </c>
      <c r="AH65" s="3">
        <v>0.13600000000000001</v>
      </c>
      <c r="AI65" s="3">
        <v>0.06</v>
      </c>
      <c r="AJ65" s="3">
        <v>0</v>
      </c>
      <c r="AK65" s="3">
        <v>0</v>
      </c>
      <c r="AL65" s="3">
        <v>0</v>
      </c>
      <c r="AM65" s="10">
        <f t="shared" si="2"/>
        <v>0</v>
      </c>
      <c r="AN65" s="3">
        <f t="shared" si="0"/>
        <v>100.74900000000002</v>
      </c>
      <c r="AO65" s="3"/>
      <c r="AP65" s="3">
        <v>0.15885687999999998</v>
      </c>
      <c r="AQ65" s="3">
        <v>14.726382149999999</v>
      </c>
      <c r="AR65" s="3">
        <v>46.523799999999994</v>
      </c>
      <c r="AS65" s="3">
        <v>1.1934229999999999</v>
      </c>
      <c r="AT65" s="3">
        <v>0.135212</v>
      </c>
      <c r="AU65" s="3">
        <v>0.15858</v>
      </c>
      <c r="AV65" s="3">
        <v>0</v>
      </c>
      <c r="AW65" s="3">
        <v>1.2369E-2</v>
      </c>
      <c r="AX65" s="3">
        <v>1.6495520000000001</v>
      </c>
      <c r="AY65" s="3"/>
      <c r="AZ65" s="3">
        <v>1.1941999999999999E-2</v>
      </c>
      <c r="BA65" s="3">
        <v>2.0567999999999999E-2</v>
      </c>
      <c r="BB65" s="3">
        <v>4.7410000000000001E-2</v>
      </c>
      <c r="BC65" s="3">
        <v>0.38061299999999998</v>
      </c>
      <c r="BD65" s="3">
        <v>0.56483099999999997</v>
      </c>
      <c r="BE65" s="3">
        <v>0.68220599999999998</v>
      </c>
      <c r="BF65" s="3">
        <v>0.11954400000000001</v>
      </c>
      <c r="BG65" s="3">
        <v>4.2881999999999997E-2</v>
      </c>
      <c r="BH65" s="3">
        <v>0</v>
      </c>
      <c r="BI65" s="3">
        <v>0</v>
      </c>
      <c r="BJ65" s="7">
        <v>38.983495374230259</v>
      </c>
      <c r="BK65" s="3"/>
      <c r="BL65" s="8">
        <v>3.8278157746358524E-2</v>
      </c>
      <c r="BM65" s="8">
        <v>3.9134554493825999</v>
      </c>
      <c r="BN65" s="8">
        <v>3.8080444014989085</v>
      </c>
      <c r="BO65" s="8">
        <v>4.9957263447452209E-2</v>
      </c>
      <c r="BP65" s="8">
        <v>4.353070280241571E-3</v>
      </c>
      <c r="BQ65" s="8">
        <v>4.9751187699136595E-3</v>
      </c>
      <c r="BR65" s="8">
        <v>0</v>
      </c>
      <c r="BS65" s="8">
        <v>2.0563455507897231E-3</v>
      </c>
      <c r="BT65" s="8">
        <v>0.13855238448305607</v>
      </c>
      <c r="BU65" s="8"/>
      <c r="BV65" s="8">
        <v>6.3665810913530216E-4</v>
      </c>
      <c r="BW65" s="8">
        <v>1.0646864568095147E-3</v>
      </c>
      <c r="BX65" s="8">
        <v>2.3542662504181487E-3</v>
      </c>
      <c r="BY65" s="8">
        <v>1.807699561556432E-2</v>
      </c>
      <c r="BZ65" s="8">
        <v>2.5891975786948258E-2</v>
      </c>
      <c r="CA65" s="8">
        <v>2.9431091414719661E-2</v>
      </c>
      <c r="CB65" s="8">
        <v>5.1014966324260764E-3</v>
      </c>
      <c r="CC65" s="8">
        <v>7.9851484260713614E-3</v>
      </c>
      <c r="CD65" s="8">
        <v>0</v>
      </c>
      <c r="CE65" s="8">
        <v>0</v>
      </c>
      <c r="CF65" s="8">
        <v>8.0502145098514113</v>
      </c>
      <c r="CG65" s="9"/>
    </row>
    <row r="66" spans="1:86" s="4" customFormat="1" ht="12" customHeight="1" x14ac:dyDescent="0.3">
      <c r="A66" s="5"/>
      <c r="B66" s="5"/>
      <c r="C66" s="5"/>
      <c r="D66" s="5"/>
      <c r="E66" s="5"/>
      <c r="F66" s="5"/>
      <c r="G66" s="5"/>
      <c r="H66" s="6" t="s">
        <v>106</v>
      </c>
      <c r="I66" s="5"/>
      <c r="J66" s="5" t="s">
        <v>116</v>
      </c>
      <c r="K66" s="5"/>
      <c r="L66" s="5"/>
      <c r="M66" s="5"/>
      <c r="N66" s="5"/>
      <c r="O66" s="5"/>
      <c r="P66" s="5" t="s">
        <v>169</v>
      </c>
      <c r="Q66" s="5" t="s">
        <v>170</v>
      </c>
      <c r="R66" s="3">
        <v>0</v>
      </c>
      <c r="S66" s="3">
        <v>32.084000000000003</v>
      </c>
      <c r="T66" s="3">
        <v>65.716999999999999</v>
      </c>
      <c r="U66" s="3">
        <v>1.0369999999999999</v>
      </c>
      <c r="V66" s="3">
        <v>0.04</v>
      </c>
      <c r="W66" s="3">
        <v>0.10199999999999999</v>
      </c>
      <c r="X66" s="3">
        <v>0</v>
      </c>
      <c r="Y66" s="3">
        <v>3.3000000000000002E-2</v>
      </c>
      <c r="Z66" s="3">
        <v>9.5000000000000001E-2</v>
      </c>
      <c r="AA66" s="3"/>
      <c r="AB66" s="3">
        <v>0</v>
      </c>
      <c r="AC66" s="3">
        <v>0</v>
      </c>
      <c r="AD66" s="3">
        <v>0</v>
      </c>
      <c r="AE66" s="3">
        <v>0</v>
      </c>
      <c r="AF66" s="3">
        <v>8.4000000000000005E-2</v>
      </c>
      <c r="AG66" s="3">
        <v>5.8999999999999997E-2</v>
      </c>
      <c r="AH66" s="3">
        <v>0.05</v>
      </c>
      <c r="AI66" s="3">
        <v>0</v>
      </c>
      <c r="AJ66" s="3">
        <v>0</v>
      </c>
      <c r="AK66" s="3">
        <v>0</v>
      </c>
      <c r="AL66" s="3">
        <v>0</v>
      </c>
      <c r="AM66" s="10">
        <f t="shared" si="2"/>
        <v>0</v>
      </c>
      <c r="AN66" s="3">
        <f t="shared" si="0"/>
        <v>99.301000000000016</v>
      </c>
      <c r="AO66" s="3"/>
      <c r="AP66" s="3">
        <v>0</v>
      </c>
      <c r="AQ66" s="3">
        <v>14.997024120000003</v>
      </c>
      <c r="AR66" s="3">
        <v>48.630580000000002</v>
      </c>
      <c r="AS66" s="3">
        <v>0.87833899999999987</v>
      </c>
      <c r="AT66" s="3">
        <v>3.5119999999999998E-2</v>
      </c>
      <c r="AU66" s="3">
        <v>8.9861999999999997E-2</v>
      </c>
      <c r="AV66" s="3">
        <v>0</v>
      </c>
      <c r="AW66" s="3">
        <v>2.1483000000000002E-2</v>
      </c>
      <c r="AX66" s="3">
        <v>7.4764999999999998E-2</v>
      </c>
      <c r="AY66" s="3"/>
      <c r="AZ66" s="3">
        <v>0</v>
      </c>
      <c r="BA66" s="3">
        <v>0</v>
      </c>
      <c r="BB66" s="3">
        <v>0</v>
      </c>
      <c r="BC66" s="3">
        <v>0</v>
      </c>
      <c r="BD66" s="3">
        <v>7.3332000000000008E-2</v>
      </c>
      <c r="BE66" s="3">
        <v>5.1802000000000001E-2</v>
      </c>
      <c r="BF66" s="3">
        <v>4.3950000000000003E-2</v>
      </c>
      <c r="BG66" s="3">
        <v>0</v>
      </c>
      <c r="BH66" s="3">
        <v>0</v>
      </c>
      <c r="BI66" s="3">
        <v>0</v>
      </c>
      <c r="BJ66" s="7">
        <v>55.366527047074086</v>
      </c>
      <c r="BK66" s="3"/>
      <c r="BL66" s="8">
        <v>0</v>
      </c>
      <c r="BM66" s="8">
        <v>3.9756493113611522</v>
      </c>
      <c r="BN66" s="8">
        <v>3.9707717509174572</v>
      </c>
      <c r="BO66" s="8">
        <v>3.6677950044598617E-2</v>
      </c>
      <c r="BP66" s="8">
        <v>1.1279078003314103E-3</v>
      </c>
      <c r="BQ66" s="8">
        <v>2.8123526052263709E-3</v>
      </c>
      <c r="BR66" s="8">
        <v>0</v>
      </c>
      <c r="BS66" s="8">
        <v>3.5628298767080378E-3</v>
      </c>
      <c r="BT66" s="8">
        <v>6.2644793519011236E-3</v>
      </c>
      <c r="BU66" s="8"/>
      <c r="BV66" s="8">
        <v>0</v>
      </c>
      <c r="BW66" s="8">
        <v>0</v>
      </c>
      <c r="BX66" s="8">
        <v>0</v>
      </c>
      <c r="BY66" s="8">
        <v>0</v>
      </c>
      <c r="BZ66" s="8">
        <v>3.3533497208569417E-3</v>
      </c>
      <c r="CA66" s="8">
        <v>2.2293384745090046E-3</v>
      </c>
      <c r="CB66" s="8">
        <v>1.8709722710053963E-3</v>
      </c>
      <c r="CC66" s="8">
        <v>0</v>
      </c>
      <c r="CD66" s="8">
        <v>0</v>
      </c>
      <c r="CE66" s="8">
        <v>0</v>
      </c>
      <c r="CF66" s="8">
        <v>8.0043202424237467</v>
      </c>
      <c r="CG66" s="9"/>
    </row>
    <row r="67" spans="1:86" s="4" customFormat="1" ht="12" customHeight="1" x14ac:dyDescent="0.3">
      <c r="A67" s="5"/>
      <c r="B67" s="14"/>
      <c r="C67" s="5"/>
      <c r="D67" s="20"/>
      <c r="E67" s="20"/>
      <c r="F67" s="21"/>
      <c r="G67" s="21"/>
      <c r="H67" s="6" t="s">
        <v>138</v>
      </c>
      <c r="I67" s="5"/>
      <c r="J67" s="5" t="s">
        <v>109</v>
      </c>
      <c r="K67" s="5"/>
      <c r="L67" s="5"/>
      <c r="M67" s="5"/>
      <c r="N67" s="5"/>
      <c r="O67" s="5"/>
      <c r="P67" s="5" t="s">
        <v>169</v>
      </c>
      <c r="Q67" s="5" t="s">
        <v>170</v>
      </c>
      <c r="R67" s="3">
        <v>0.79700000000000004</v>
      </c>
      <c r="S67" s="3">
        <v>25.914999999999999</v>
      </c>
      <c r="T67" s="3">
        <v>53.554000000000002</v>
      </c>
      <c r="U67" s="3">
        <v>0.79500000000000004</v>
      </c>
      <c r="V67" s="3">
        <v>0.55500000000000005</v>
      </c>
      <c r="W67" s="3">
        <v>0.34499999999999997</v>
      </c>
      <c r="X67" s="3">
        <v>0.96599999999999997</v>
      </c>
      <c r="Y67" s="3">
        <v>0.105</v>
      </c>
      <c r="Z67" s="3">
        <v>4.2880000000000003</v>
      </c>
      <c r="AA67" s="3"/>
      <c r="AB67" s="3">
        <v>0.154</v>
      </c>
      <c r="AC67" s="3">
        <v>6.7000000000000004E-2</v>
      </c>
      <c r="AD67" s="3">
        <v>2.1000000000000001E-2</v>
      </c>
      <c r="AE67" s="3">
        <v>0.41199999999999998</v>
      </c>
      <c r="AF67" s="3">
        <v>0.53700000000000003</v>
      </c>
      <c r="AG67" s="3">
        <v>0.60399999999999998</v>
      </c>
      <c r="AH67" s="3">
        <v>0.14099999999999999</v>
      </c>
      <c r="AI67" s="3">
        <v>0.66400000000000003</v>
      </c>
      <c r="AJ67" s="3">
        <v>1.8120000000000001</v>
      </c>
      <c r="AK67" s="3">
        <v>0</v>
      </c>
      <c r="AL67" s="3">
        <v>0.28899999999999998</v>
      </c>
      <c r="AM67" s="10">
        <f t="shared" si="2"/>
        <v>0.12166899999999999</v>
      </c>
      <c r="AN67" s="3">
        <f t="shared" si="0"/>
        <v>91.899331000000018</v>
      </c>
      <c r="AO67" s="3"/>
      <c r="AP67" s="3">
        <v>0.34782674000000002</v>
      </c>
      <c r="AQ67" s="3">
        <v>12.11344845</v>
      </c>
      <c r="AR67" s="3">
        <v>39.629960000000004</v>
      </c>
      <c r="AS67" s="3">
        <v>0.67336499999999999</v>
      </c>
      <c r="AT67" s="3">
        <v>0.48729000000000006</v>
      </c>
      <c r="AU67" s="3">
        <v>0.30394499999999997</v>
      </c>
      <c r="AV67" s="3">
        <v>0.51101399999999997</v>
      </c>
      <c r="AW67" s="3">
        <v>6.8354999999999999E-2</v>
      </c>
      <c r="AX67" s="3">
        <v>3.3746560000000003</v>
      </c>
      <c r="AY67" s="3"/>
      <c r="AZ67" s="3">
        <v>0.13136200000000001</v>
      </c>
      <c r="BA67" s="3">
        <v>5.7419000000000005E-2</v>
      </c>
      <c r="BB67" s="3">
        <v>1.8102E-2</v>
      </c>
      <c r="BC67" s="3">
        <v>0.35720399999999997</v>
      </c>
      <c r="BD67" s="3">
        <v>0.46880100000000002</v>
      </c>
      <c r="BE67" s="3">
        <v>0.53031200000000001</v>
      </c>
      <c r="BF67" s="3">
        <v>0.12393899999999999</v>
      </c>
      <c r="BG67" s="3">
        <v>0.4745608</v>
      </c>
      <c r="BH67" s="3">
        <v>1.4079240000000002</v>
      </c>
      <c r="BI67" s="3">
        <v>0</v>
      </c>
      <c r="BJ67" s="7">
        <v>58.853608369903405</v>
      </c>
      <c r="BK67" s="3"/>
      <c r="BL67" s="8">
        <v>9.384650030888457E-2</v>
      </c>
      <c r="BM67" s="8">
        <v>3.6044768411490828</v>
      </c>
      <c r="BN67" s="8">
        <v>3.6321232201490239</v>
      </c>
      <c r="BO67" s="8">
        <v>3.1562027381910114E-2</v>
      </c>
      <c r="BP67" s="8">
        <v>1.75662094716433E-2</v>
      </c>
      <c r="BQ67" s="8">
        <v>1.0677268378982765E-2</v>
      </c>
      <c r="BR67" s="8">
        <v>0.15835176179817545</v>
      </c>
      <c r="BS67" s="8">
        <v>1.2724534689851527E-2</v>
      </c>
      <c r="BT67" s="8">
        <v>0.31738589248416066</v>
      </c>
      <c r="BU67" s="8"/>
      <c r="BV67" s="8">
        <v>7.8416792869719504E-3</v>
      </c>
      <c r="BW67" s="8">
        <v>3.3280926407974329E-3</v>
      </c>
      <c r="BX67" s="8">
        <v>1.0065197433036948E-3</v>
      </c>
      <c r="BY67" s="8">
        <v>1.899630196815293E-2</v>
      </c>
      <c r="BZ67" s="8">
        <v>2.40627530120225E-2</v>
      </c>
      <c r="CA67" s="8">
        <v>2.5617243923213337E-2</v>
      </c>
      <c r="CB67" s="8">
        <v>5.9222662012109071E-3</v>
      </c>
      <c r="CC67" s="8">
        <v>9.8948664783111734E-2</v>
      </c>
      <c r="CD67" s="8">
        <v>0.21076838276159937</v>
      </c>
      <c r="CE67" s="8">
        <v>0</v>
      </c>
      <c r="CF67" s="8">
        <v>8.2752061601321003</v>
      </c>
      <c r="CG67" s="9"/>
    </row>
    <row r="68" spans="1:86" s="4" customFormat="1" ht="12" customHeight="1" x14ac:dyDescent="0.3">
      <c r="A68" s="5"/>
      <c r="B68" s="14"/>
      <c r="C68" s="5"/>
      <c r="D68" s="5"/>
      <c r="E68" s="5"/>
      <c r="F68" s="5"/>
      <c r="G68" s="5"/>
      <c r="H68" s="6" t="s">
        <v>86</v>
      </c>
      <c r="I68" s="5" t="s">
        <v>113</v>
      </c>
      <c r="J68" s="5" t="s">
        <v>79</v>
      </c>
      <c r="K68" s="5"/>
      <c r="L68" s="5"/>
      <c r="M68" s="5"/>
      <c r="N68" s="5"/>
      <c r="O68" s="5"/>
      <c r="P68" s="5" t="s">
        <v>169</v>
      </c>
      <c r="Q68" s="5" t="s">
        <v>170</v>
      </c>
      <c r="R68" s="3">
        <v>0</v>
      </c>
      <c r="S68" s="3">
        <v>31.905000000000001</v>
      </c>
      <c r="T68" s="3">
        <v>63.761000000000003</v>
      </c>
      <c r="U68" s="3">
        <v>1.038</v>
      </c>
      <c r="V68" s="3">
        <v>0.29399999999999998</v>
      </c>
      <c r="W68" s="3">
        <v>9.7000000000000003E-2</v>
      </c>
      <c r="X68" s="3">
        <v>0</v>
      </c>
      <c r="Y68" s="3">
        <v>4.3999999999999997E-2</v>
      </c>
      <c r="Z68" s="3">
        <v>0.60199999999999998</v>
      </c>
      <c r="AA68" s="3"/>
      <c r="AB68" s="3">
        <v>4.5999999999999999E-2</v>
      </c>
      <c r="AC68" s="3">
        <v>6.8000000000000005E-2</v>
      </c>
      <c r="AD68" s="3">
        <v>0.04</v>
      </c>
      <c r="AE68" s="3">
        <v>3.5000000000000003E-2</v>
      </c>
      <c r="AF68" s="3">
        <v>1.2E-2</v>
      </c>
      <c r="AG68" s="3">
        <v>0.158</v>
      </c>
      <c r="AH68" s="3"/>
      <c r="AI68" s="3"/>
      <c r="AJ68" s="3">
        <v>3.5999999999999997E-2</v>
      </c>
      <c r="AK68" s="3">
        <v>2.9000000000000001E-2</v>
      </c>
      <c r="AL68" s="3"/>
      <c r="AM68" s="3"/>
      <c r="AN68" s="3">
        <f t="shared" si="0"/>
        <v>98.164999999999992</v>
      </c>
      <c r="AO68" s="3"/>
      <c r="AP68" s="3">
        <v>0</v>
      </c>
      <c r="AQ68" s="3">
        <v>14.913354150000002</v>
      </c>
      <c r="AR68" s="3">
        <v>47.183140000000002</v>
      </c>
      <c r="AS68" s="3">
        <v>0.87918600000000002</v>
      </c>
      <c r="AT68" s="3">
        <v>0.25813199999999997</v>
      </c>
      <c r="AU68" s="3">
        <v>8.5457000000000005E-2</v>
      </c>
      <c r="AV68" s="3">
        <v>0</v>
      </c>
      <c r="AW68" s="3">
        <v>2.8643999999999999E-2</v>
      </c>
      <c r="AX68" s="3">
        <v>0.47377400000000003</v>
      </c>
      <c r="AY68" s="3"/>
      <c r="AZ68" s="3">
        <v>3.9237999999999995E-2</v>
      </c>
      <c r="BA68" s="3">
        <v>5.8276000000000001E-2</v>
      </c>
      <c r="BB68" s="3">
        <v>3.4480000000000004E-2</v>
      </c>
      <c r="BC68" s="3">
        <v>3.0345000000000004E-2</v>
      </c>
      <c r="BD68" s="3">
        <v>1.0476000000000001E-2</v>
      </c>
      <c r="BE68" s="3">
        <v>0.13872400000000001</v>
      </c>
      <c r="BF68" s="3"/>
      <c r="BG68" s="3"/>
      <c r="BH68" s="3">
        <v>2.7972E-2</v>
      </c>
      <c r="BI68" s="3">
        <v>2.6912000000000002E-2</v>
      </c>
      <c r="BJ68" s="7">
        <v>53.666846378354521</v>
      </c>
      <c r="BK68" s="3"/>
      <c r="BL68" s="8">
        <v>0</v>
      </c>
      <c r="BM68" s="8">
        <v>4.0032921443880261</v>
      </c>
      <c r="BN68" s="8">
        <v>3.9011377724357335</v>
      </c>
      <c r="BO68" s="8">
        <v>3.7175997150260112E-2</v>
      </c>
      <c r="BP68" s="8">
        <v>8.3945981954656832E-3</v>
      </c>
      <c r="BQ68" s="8">
        <v>2.7081973409158267E-3</v>
      </c>
      <c r="BR68" s="8">
        <v>0</v>
      </c>
      <c r="BS68" s="8">
        <v>4.8103070223293994E-3</v>
      </c>
      <c r="BT68" s="8">
        <v>4.0197296242493935E-2</v>
      </c>
      <c r="BU68" s="8"/>
      <c r="BV68" s="8">
        <v>2.1130690852525355E-3</v>
      </c>
      <c r="BW68" s="8">
        <v>3.0471723989631706E-3</v>
      </c>
      <c r="BX68" s="8">
        <v>1.7295395746513764E-3</v>
      </c>
      <c r="BY68" s="8">
        <v>1.455819063209309E-3</v>
      </c>
      <c r="BZ68" s="8">
        <v>4.8508716391884295E-4</v>
      </c>
      <c r="CA68" s="8">
        <v>6.0453306685599138E-3</v>
      </c>
      <c r="CB68" s="8"/>
      <c r="CC68" s="8"/>
      <c r="CD68" s="8">
        <v>3.7776113939898192E-3</v>
      </c>
      <c r="CE68" s="8">
        <v>9.795377561436162E-4</v>
      </c>
      <c r="CF68" s="8">
        <v>8.0173494798799112</v>
      </c>
      <c r="CG68" s="9"/>
    </row>
    <row r="69" spans="1:86" s="4" customFormat="1" ht="12" customHeight="1" x14ac:dyDescent="0.3">
      <c r="A69" s="5"/>
      <c r="B69" s="14"/>
      <c r="C69" s="5"/>
      <c r="D69" s="5"/>
      <c r="E69" s="5"/>
      <c r="F69" s="5"/>
      <c r="G69" s="5"/>
      <c r="H69" s="6" t="s">
        <v>107</v>
      </c>
      <c r="I69" s="5"/>
      <c r="J69" s="5" t="s">
        <v>79</v>
      </c>
      <c r="K69" s="5"/>
      <c r="L69" s="5"/>
      <c r="M69" s="5"/>
      <c r="N69" s="5"/>
      <c r="O69" s="5"/>
      <c r="P69" s="5" t="s">
        <v>169</v>
      </c>
      <c r="Q69" s="5" t="s">
        <v>170</v>
      </c>
      <c r="R69" s="3">
        <v>0</v>
      </c>
      <c r="S69" s="3">
        <v>32.36</v>
      </c>
      <c r="T69" s="3">
        <v>64.603999999999999</v>
      </c>
      <c r="U69" s="3">
        <v>1.1040000000000001</v>
      </c>
      <c r="V69" s="3">
        <v>0.19700000000000001</v>
      </c>
      <c r="W69" s="3">
        <v>0.10199999999999999</v>
      </c>
      <c r="X69" s="3">
        <v>0</v>
      </c>
      <c r="Y69" s="3">
        <v>1.4999999999999999E-2</v>
      </c>
      <c r="Z69" s="3">
        <v>0.378</v>
      </c>
      <c r="AA69" s="3"/>
      <c r="AB69" s="3">
        <v>0</v>
      </c>
      <c r="AC69" s="3">
        <v>0.03</v>
      </c>
      <c r="AD69" s="3">
        <v>0</v>
      </c>
      <c r="AE69" s="3">
        <v>9.0999999999999998E-2</v>
      </c>
      <c r="AF69" s="3">
        <v>6.7000000000000004E-2</v>
      </c>
      <c r="AG69" s="3">
        <v>0.11799999999999999</v>
      </c>
      <c r="AH69" s="3"/>
      <c r="AI69" s="3"/>
      <c r="AJ69" s="3">
        <v>3.4000000000000002E-2</v>
      </c>
      <c r="AK69" s="3">
        <v>8.0000000000000002E-3</v>
      </c>
      <c r="AL69" s="3"/>
      <c r="AM69" s="3"/>
      <c r="AN69" s="3">
        <f t="shared" si="0"/>
        <v>99.10799999999999</v>
      </c>
      <c r="AO69" s="3"/>
      <c r="AP69" s="3">
        <v>0</v>
      </c>
      <c r="AQ69" s="3">
        <v>15.126034799999999</v>
      </c>
      <c r="AR69" s="3">
        <v>47.806959999999997</v>
      </c>
      <c r="AS69" s="3">
        <v>0.93508800000000003</v>
      </c>
      <c r="AT69" s="3">
        <v>0.17296600000000001</v>
      </c>
      <c r="AU69" s="3">
        <v>8.9861999999999997E-2</v>
      </c>
      <c r="AV69" s="3">
        <v>0</v>
      </c>
      <c r="AW69" s="3">
        <v>9.7649999999999994E-3</v>
      </c>
      <c r="AX69" s="3">
        <v>0.29748600000000003</v>
      </c>
      <c r="AY69" s="3"/>
      <c r="AZ69" s="3">
        <v>0</v>
      </c>
      <c r="BA69" s="3">
        <v>2.571E-2</v>
      </c>
      <c r="BB69" s="3">
        <v>0</v>
      </c>
      <c r="BC69" s="3">
        <v>7.8896999999999995E-2</v>
      </c>
      <c r="BD69" s="3">
        <v>5.8491000000000001E-2</v>
      </c>
      <c r="BE69" s="3">
        <v>0.103604</v>
      </c>
      <c r="BF69" s="3"/>
      <c r="BG69" s="3"/>
      <c r="BH69" s="3">
        <v>2.6418000000000004E-2</v>
      </c>
      <c r="BI69" s="3">
        <v>7.4240000000000009E-3</v>
      </c>
      <c r="BJ69" s="7">
        <v>51.125626678986357</v>
      </c>
      <c r="BK69" s="3"/>
      <c r="BL69" s="8">
        <v>0</v>
      </c>
      <c r="BM69" s="8">
        <v>4.013994101137655</v>
      </c>
      <c r="BN69" s="8">
        <v>3.9075564294857297</v>
      </c>
      <c r="BO69" s="8">
        <v>3.9088052024040913E-2</v>
      </c>
      <c r="BP69" s="8">
        <v>5.5606875219417146E-3</v>
      </c>
      <c r="BQ69" s="8">
        <v>2.8152594595671231E-3</v>
      </c>
      <c r="BR69" s="8">
        <v>0</v>
      </c>
      <c r="BS69" s="8">
        <v>1.6211420118824027E-3</v>
      </c>
      <c r="BT69" s="8">
        <v>2.4951797239412821E-2</v>
      </c>
      <c r="BU69" s="8"/>
      <c r="BV69" s="8">
        <v>0</v>
      </c>
      <c r="BW69" s="8">
        <v>1.3289818490181938E-3</v>
      </c>
      <c r="BX69" s="8">
        <v>0</v>
      </c>
      <c r="BY69" s="8">
        <v>3.7418849602524518E-3</v>
      </c>
      <c r="BZ69" s="8">
        <v>2.6774601824273467E-3</v>
      </c>
      <c r="CA69" s="8">
        <v>4.4632854481155898E-3</v>
      </c>
      <c r="CB69" s="8"/>
      <c r="CC69" s="8"/>
      <c r="CD69" s="8">
        <v>3.526983090443408E-3</v>
      </c>
      <c r="CE69" s="8">
        <v>2.6713011502845993E-4</v>
      </c>
      <c r="CF69" s="8">
        <v>8.011593194525517</v>
      </c>
      <c r="CG69" s="9"/>
    </row>
    <row r="70" spans="1:86" s="4" customFormat="1" ht="12" customHeight="1" x14ac:dyDescent="0.3">
      <c r="A70" s="5"/>
      <c r="B70" s="14"/>
      <c r="C70" s="5"/>
      <c r="D70" s="5"/>
      <c r="E70" s="5"/>
      <c r="F70" s="5"/>
      <c r="G70" s="5"/>
      <c r="H70" s="6" t="s">
        <v>108</v>
      </c>
      <c r="I70" s="5"/>
      <c r="J70" s="5" t="s">
        <v>102</v>
      </c>
      <c r="K70" s="5"/>
      <c r="L70" s="5"/>
      <c r="M70" s="5"/>
      <c r="N70" s="5"/>
      <c r="O70" s="5"/>
      <c r="P70" s="5" t="s">
        <v>169</v>
      </c>
      <c r="Q70" s="5" t="s">
        <v>170</v>
      </c>
      <c r="R70" s="3">
        <v>0</v>
      </c>
      <c r="S70" s="3">
        <v>32.613999999999997</v>
      </c>
      <c r="T70" s="3">
        <v>65.786000000000001</v>
      </c>
      <c r="U70" s="3">
        <v>1.361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/>
      <c r="AB70" s="3">
        <v>0</v>
      </c>
      <c r="AC70" s="3">
        <v>5.8000000000000003E-2</v>
      </c>
      <c r="AD70" s="3">
        <v>7.4999999999999997E-2</v>
      </c>
      <c r="AE70" s="3">
        <v>2.5000000000000001E-2</v>
      </c>
      <c r="AF70" s="3">
        <v>9.9000000000000005E-2</v>
      </c>
      <c r="AG70" s="3">
        <v>0</v>
      </c>
      <c r="AH70" s="3"/>
      <c r="AI70" s="3"/>
      <c r="AJ70" s="3">
        <v>0</v>
      </c>
      <c r="AK70" s="3">
        <v>8.0000000000000002E-3</v>
      </c>
      <c r="AL70" s="3"/>
      <c r="AM70" s="3"/>
      <c r="AN70" s="3">
        <f t="shared" si="0"/>
        <v>100.02600000000002</v>
      </c>
      <c r="AO70" s="3"/>
      <c r="AP70" s="3">
        <v>0</v>
      </c>
      <c r="AQ70" s="3">
        <v>15.24476202</v>
      </c>
      <c r="AR70" s="3">
        <v>48.681640000000002</v>
      </c>
      <c r="AS70" s="3">
        <v>1.1527669999999999</v>
      </c>
      <c r="AT70" s="3">
        <v>0</v>
      </c>
      <c r="AU70" s="3">
        <v>0</v>
      </c>
      <c r="AV70" s="3">
        <v>0</v>
      </c>
      <c r="AW70" s="3">
        <v>0</v>
      </c>
      <c r="AX70" s="3">
        <v>0</v>
      </c>
      <c r="AY70" s="3"/>
      <c r="AZ70" s="3">
        <v>0</v>
      </c>
      <c r="BA70" s="3">
        <v>4.9706E-2</v>
      </c>
      <c r="BB70" s="3">
        <v>6.4649999999999999E-2</v>
      </c>
      <c r="BC70" s="3">
        <v>2.1675E-2</v>
      </c>
      <c r="BD70" s="3">
        <v>8.6427000000000004E-2</v>
      </c>
      <c r="BE70" s="3">
        <v>0</v>
      </c>
      <c r="BF70" s="3"/>
      <c r="BG70" s="3"/>
      <c r="BH70" s="3">
        <v>0</v>
      </c>
      <c r="BI70" s="3">
        <v>7.4240000000000009E-3</v>
      </c>
      <c r="BJ70" s="7">
        <v>42.230251212951103</v>
      </c>
      <c r="BK70" s="3"/>
      <c r="BL70" s="8">
        <v>0</v>
      </c>
      <c r="BM70" s="8">
        <v>4.0049800309532522</v>
      </c>
      <c r="BN70" s="8">
        <v>3.9391942909884645</v>
      </c>
      <c r="BO70" s="8">
        <v>4.7704697975863262E-2</v>
      </c>
      <c r="BP70" s="8">
        <v>0</v>
      </c>
      <c r="BQ70" s="8">
        <v>0</v>
      </c>
      <c r="BR70" s="8">
        <v>0</v>
      </c>
      <c r="BS70" s="8">
        <v>0</v>
      </c>
      <c r="BT70" s="8">
        <v>0</v>
      </c>
      <c r="BU70" s="8"/>
      <c r="BV70" s="8">
        <v>0</v>
      </c>
      <c r="BW70" s="8">
        <v>2.5436295372592991E-3</v>
      </c>
      <c r="BX70" s="8">
        <v>3.1737267228660712E-3</v>
      </c>
      <c r="BY70" s="8">
        <v>1.0176937772853852E-3</v>
      </c>
      <c r="BZ70" s="8">
        <v>3.9166204216975085E-3</v>
      </c>
      <c r="CA70" s="8">
        <v>0</v>
      </c>
      <c r="CB70" s="8"/>
      <c r="CC70" s="8"/>
      <c r="CD70" s="8">
        <v>0</v>
      </c>
      <c r="CE70" s="8">
        <v>2.6445447617630977E-4</v>
      </c>
      <c r="CF70" s="8">
        <v>8.0027951448528647</v>
      </c>
      <c r="CG70" s="9"/>
      <c r="CH70" s="5"/>
    </row>
    <row r="71" spans="1:86" s="4" customFormat="1" ht="12" customHeight="1" x14ac:dyDescent="0.3">
      <c r="A71" s="5"/>
      <c r="B71" s="14"/>
      <c r="C71" s="5"/>
      <c r="D71" s="5"/>
      <c r="E71" s="5"/>
      <c r="F71" s="5"/>
      <c r="G71" s="5"/>
      <c r="H71" s="6" t="s">
        <v>139</v>
      </c>
      <c r="I71" s="5"/>
      <c r="J71" s="5" t="s">
        <v>102</v>
      </c>
      <c r="K71" s="5"/>
      <c r="L71" s="5"/>
      <c r="M71" s="5"/>
      <c r="N71" s="5"/>
      <c r="O71" s="5"/>
      <c r="P71" s="5" t="s">
        <v>169</v>
      </c>
      <c r="Q71" s="5" t="s">
        <v>170</v>
      </c>
      <c r="R71" s="3">
        <v>0</v>
      </c>
      <c r="S71" s="3">
        <v>32.665999999999997</v>
      </c>
      <c r="T71" s="3">
        <v>65.843999999999994</v>
      </c>
      <c r="U71" s="3">
        <v>1.23</v>
      </c>
      <c r="V71" s="3">
        <v>2.9000000000000001E-2</v>
      </c>
      <c r="W71" s="3">
        <v>2.1000000000000001E-2</v>
      </c>
      <c r="X71" s="3">
        <v>0</v>
      </c>
      <c r="Y71" s="3">
        <v>7.0000000000000001E-3</v>
      </c>
      <c r="Z71" s="3">
        <v>0</v>
      </c>
      <c r="AA71" s="3"/>
      <c r="AB71" s="3">
        <v>0.05</v>
      </c>
      <c r="AC71" s="3">
        <v>0</v>
      </c>
      <c r="AD71" s="3">
        <v>0</v>
      </c>
      <c r="AE71" s="3">
        <v>5.6000000000000001E-2</v>
      </c>
      <c r="AF71" s="3">
        <v>0</v>
      </c>
      <c r="AG71" s="3">
        <v>2.5000000000000001E-2</v>
      </c>
      <c r="AH71" s="3"/>
      <c r="AI71" s="3"/>
      <c r="AJ71" s="3">
        <v>0</v>
      </c>
      <c r="AK71" s="3">
        <v>5.0000000000000001E-3</v>
      </c>
      <c r="AL71" s="3"/>
      <c r="AM71" s="3"/>
      <c r="AN71" s="3">
        <f t="shared" si="0"/>
        <v>99.932999999999993</v>
      </c>
      <c r="AO71" s="3"/>
      <c r="AP71" s="3">
        <v>0</v>
      </c>
      <c r="AQ71" s="3">
        <v>15.269068379999998</v>
      </c>
      <c r="AR71" s="3">
        <v>48.724559999999997</v>
      </c>
      <c r="AS71" s="3">
        <v>1.0418099999999999</v>
      </c>
      <c r="AT71" s="3">
        <v>2.5462000000000002E-2</v>
      </c>
      <c r="AU71" s="3">
        <v>1.8501E-2</v>
      </c>
      <c r="AV71" s="3">
        <v>0</v>
      </c>
      <c r="AW71" s="3">
        <v>4.5570000000000003E-3</v>
      </c>
      <c r="AX71" s="3">
        <v>0</v>
      </c>
      <c r="AY71" s="3"/>
      <c r="AZ71" s="3">
        <v>4.265E-2</v>
      </c>
      <c r="BA71" s="3">
        <v>0</v>
      </c>
      <c r="BB71" s="3">
        <v>0</v>
      </c>
      <c r="BC71" s="3">
        <v>4.8551999999999998E-2</v>
      </c>
      <c r="BD71" s="3">
        <v>0</v>
      </c>
      <c r="BE71" s="3">
        <v>2.1950000000000001E-2</v>
      </c>
      <c r="BF71" s="3"/>
      <c r="BG71" s="3"/>
      <c r="BH71" s="3">
        <v>0</v>
      </c>
      <c r="BI71" s="3">
        <v>4.64E-3</v>
      </c>
      <c r="BJ71" s="7">
        <v>46.769142166037952</v>
      </c>
      <c r="BK71" s="3"/>
      <c r="BL71" s="8">
        <v>0</v>
      </c>
      <c r="BM71" s="8">
        <v>4.0097255695732219</v>
      </c>
      <c r="BN71" s="8">
        <v>3.9410553242708355</v>
      </c>
      <c r="BO71" s="8">
        <v>4.3095362780008084E-2</v>
      </c>
      <c r="BP71" s="8">
        <v>8.1004796996626697E-4</v>
      </c>
      <c r="BQ71" s="8">
        <v>5.7357210883949802E-4</v>
      </c>
      <c r="BR71" s="8">
        <v>0</v>
      </c>
      <c r="BS71" s="8">
        <v>7.4864911739033258E-4</v>
      </c>
      <c r="BT71" s="8">
        <v>0</v>
      </c>
      <c r="BU71" s="8"/>
      <c r="BV71" s="8">
        <v>2.2469118038733558E-3</v>
      </c>
      <c r="BW71" s="8">
        <v>0</v>
      </c>
      <c r="BX71" s="8">
        <v>0</v>
      </c>
      <c r="BY71" s="8">
        <v>2.2787020418311649E-3</v>
      </c>
      <c r="BZ71" s="8">
        <v>0</v>
      </c>
      <c r="CA71" s="8">
        <v>9.3575711848278322E-4</v>
      </c>
      <c r="CB71" s="8"/>
      <c r="CC71" s="8"/>
      <c r="CD71" s="8">
        <v>0</v>
      </c>
      <c r="CE71" s="8">
        <v>1.6521647188696021E-4</v>
      </c>
      <c r="CF71" s="8">
        <v>8.0016351132563361</v>
      </c>
      <c r="CG71" s="9"/>
    </row>
    <row r="72" spans="1:86" s="4" customFormat="1" ht="12" customHeight="1" x14ac:dyDescent="0.3">
      <c r="A72" s="5"/>
      <c r="B72" s="14"/>
      <c r="C72" s="5"/>
      <c r="D72" s="5"/>
      <c r="E72" s="5"/>
      <c r="F72" s="5"/>
      <c r="G72" s="5"/>
      <c r="H72" s="6" t="s">
        <v>140</v>
      </c>
      <c r="I72" s="5"/>
      <c r="J72" s="5" t="s">
        <v>116</v>
      </c>
      <c r="K72" s="5"/>
      <c r="L72" s="5"/>
      <c r="M72" s="5"/>
      <c r="N72" s="5"/>
      <c r="O72" s="5"/>
      <c r="P72" s="5" t="s">
        <v>169</v>
      </c>
      <c r="Q72" s="5" t="s">
        <v>170</v>
      </c>
      <c r="R72" s="3">
        <v>0</v>
      </c>
      <c r="S72" s="3">
        <v>32.432000000000002</v>
      </c>
      <c r="T72" s="3">
        <v>64.504999999999995</v>
      </c>
      <c r="U72" s="3">
        <v>1.698</v>
      </c>
      <c r="V72" s="3">
        <v>5.0000000000000001E-3</v>
      </c>
      <c r="W72" s="3">
        <v>0.127</v>
      </c>
      <c r="X72" s="3">
        <v>0</v>
      </c>
      <c r="Y72" s="3">
        <v>0</v>
      </c>
      <c r="Z72" s="3">
        <v>0</v>
      </c>
      <c r="AA72" s="3"/>
      <c r="AB72" s="3">
        <v>0</v>
      </c>
      <c r="AC72" s="3">
        <v>0</v>
      </c>
      <c r="AD72" s="3">
        <v>0</v>
      </c>
      <c r="AE72" s="3">
        <v>0</v>
      </c>
      <c r="AF72" s="3">
        <v>0</v>
      </c>
      <c r="AG72" s="3">
        <v>2.1999999999999999E-2</v>
      </c>
      <c r="AH72" s="3"/>
      <c r="AI72" s="3"/>
      <c r="AJ72" s="3">
        <v>8.9999999999999993E-3</v>
      </c>
      <c r="AK72" s="3">
        <v>0</v>
      </c>
      <c r="AL72" s="3"/>
      <c r="AM72" s="3"/>
      <c r="AN72" s="3">
        <f t="shared" si="0"/>
        <v>98.797999999999988</v>
      </c>
      <c r="AO72" s="3"/>
      <c r="AP72" s="3">
        <v>0</v>
      </c>
      <c r="AQ72" s="3">
        <v>15.159689760000001</v>
      </c>
      <c r="AR72" s="3">
        <v>47.733699999999999</v>
      </c>
      <c r="AS72" s="3">
        <v>1.4382059999999999</v>
      </c>
      <c r="AT72" s="3">
        <v>4.3899999999999998E-3</v>
      </c>
      <c r="AU72" s="3">
        <v>0.111887</v>
      </c>
      <c r="AV72" s="3">
        <v>0</v>
      </c>
      <c r="AW72" s="3">
        <v>0</v>
      </c>
      <c r="AX72" s="3">
        <v>0</v>
      </c>
      <c r="AY72" s="3"/>
      <c r="AZ72" s="3">
        <v>0</v>
      </c>
      <c r="BA72" s="3">
        <v>0</v>
      </c>
      <c r="BB72" s="3">
        <v>0</v>
      </c>
      <c r="BC72" s="3">
        <v>0</v>
      </c>
      <c r="BD72" s="3">
        <v>0</v>
      </c>
      <c r="BE72" s="3">
        <v>1.9316E-2</v>
      </c>
      <c r="BF72" s="3"/>
      <c r="BG72" s="3"/>
      <c r="BH72" s="3">
        <v>6.9930000000000001E-3</v>
      </c>
      <c r="BI72" s="3">
        <v>0</v>
      </c>
      <c r="BJ72" s="7">
        <v>33.189751676741722</v>
      </c>
      <c r="BK72" s="3"/>
      <c r="BL72" s="8">
        <v>0</v>
      </c>
      <c r="BM72" s="8">
        <v>4.0282877743140402</v>
      </c>
      <c r="BN72" s="8">
        <v>3.9067693286313552</v>
      </c>
      <c r="BO72" s="8">
        <v>6.0199263796956705E-2</v>
      </c>
      <c r="BP72" s="8">
        <v>1.4132233650369363E-4</v>
      </c>
      <c r="BQ72" s="8">
        <v>3.5099466514250896E-3</v>
      </c>
      <c r="BR72" s="8">
        <v>0</v>
      </c>
      <c r="BS72" s="8">
        <v>0</v>
      </c>
      <c r="BT72" s="8">
        <v>0</v>
      </c>
      <c r="BU72" s="8"/>
      <c r="BV72" s="8">
        <v>0</v>
      </c>
      <c r="BW72" s="8">
        <v>0</v>
      </c>
      <c r="BX72" s="8">
        <v>0</v>
      </c>
      <c r="BY72" s="8">
        <v>0</v>
      </c>
      <c r="BZ72" s="8">
        <v>0</v>
      </c>
      <c r="CA72" s="8">
        <v>8.3324722573626319E-4</v>
      </c>
      <c r="CB72" s="8"/>
      <c r="CC72" s="8"/>
      <c r="CD72" s="8">
        <v>9.3485770083465115E-4</v>
      </c>
      <c r="CE72" s="8">
        <v>0</v>
      </c>
      <c r="CF72" s="8">
        <v>8.0006757406568507</v>
      </c>
      <c r="CG72" s="9"/>
    </row>
    <row r="73" spans="1:86" s="4" customFormat="1" ht="12" customHeight="1" x14ac:dyDescent="0.3">
      <c r="A73" s="5"/>
      <c r="B73" s="14"/>
      <c r="C73" s="5">
        <v>305</v>
      </c>
      <c r="D73" s="20">
        <v>50.56846067</v>
      </c>
      <c r="E73" s="20">
        <v>12.4840664</v>
      </c>
      <c r="F73" s="21">
        <v>5603750</v>
      </c>
      <c r="G73" s="21">
        <v>4534400</v>
      </c>
      <c r="H73" s="6" t="s">
        <v>78</v>
      </c>
      <c r="I73" s="5" t="s">
        <v>135</v>
      </c>
      <c r="J73" s="5"/>
      <c r="K73" s="5">
        <v>76.680000000000007</v>
      </c>
      <c r="L73" s="3">
        <v>0.10100000000000001</v>
      </c>
      <c r="M73" s="5">
        <v>3.7999999999999999E-2</v>
      </c>
      <c r="N73" s="5">
        <v>3.3000000000000002E-2</v>
      </c>
      <c r="O73" s="5">
        <v>1.0900000000000001</v>
      </c>
      <c r="P73" s="5" t="s">
        <v>169</v>
      </c>
      <c r="Q73" s="5" t="s">
        <v>170</v>
      </c>
      <c r="R73" s="3">
        <v>8.5000000000000006E-2</v>
      </c>
      <c r="S73" s="3">
        <v>30.224</v>
      </c>
      <c r="T73" s="3">
        <v>63.265000000000001</v>
      </c>
      <c r="U73" s="3">
        <v>1.2290000000000001</v>
      </c>
      <c r="V73" s="3">
        <v>0.32800000000000001</v>
      </c>
      <c r="W73" s="3">
        <v>0</v>
      </c>
      <c r="X73" s="3">
        <v>0.13200000000000001</v>
      </c>
      <c r="Y73" s="3"/>
      <c r="Z73" s="3">
        <v>0.754</v>
      </c>
      <c r="AA73" s="3"/>
      <c r="AB73" s="3">
        <v>3.5000000000000003E-2</v>
      </c>
      <c r="AC73" s="3"/>
      <c r="AD73" s="3"/>
      <c r="AE73" s="3"/>
      <c r="AF73" s="3">
        <v>0.125</v>
      </c>
      <c r="AG73" s="3"/>
      <c r="AH73" s="3">
        <v>0.05</v>
      </c>
      <c r="AI73" s="3"/>
      <c r="AJ73" s="3">
        <v>0.314</v>
      </c>
      <c r="AK73" s="3">
        <v>5.5E-2</v>
      </c>
      <c r="AL73" s="3"/>
      <c r="AM73" s="3"/>
      <c r="AN73" s="3">
        <f t="shared" ref="AN73:AN153" si="3">SUM(R73:AL73)-AM73</f>
        <v>96.596000000000004</v>
      </c>
      <c r="AO73" s="3"/>
      <c r="AP73" s="3">
        <v>3.7095700000000002E-2</v>
      </c>
      <c r="AQ73" s="3">
        <v>14.12760432</v>
      </c>
      <c r="AR73" s="3">
        <v>46.816099999999999</v>
      </c>
      <c r="AS73" s="3">
        <v>1.0409630000000001</v>
      </c>
      <c r="AT73" s="3">
        <v>0.28798400000000002</v>
      </c>
      <c r="AU73" s="3">
        <v>0</v>
      </c>
      <c r="AV73" s="3">
        <v>6.9828000000000001E-2</v>
      </c>
      <c r="AW73" s="3"/>
      <c r="AX73" s="3">
        <v>0.59339799999999998</v>
      </c>
      <c r="AY73" s="3"/>
      <c r="AZ73" s="3">
        <v>2.9855000000000003E-2</v>
      </c>
      <c r="BA73" s="3"/>
      <c r="BB73" s="3"/>
      <c r="BC73" s="3"/>
      <c r="BD73" s="3">
        <v>0.109125</v>
      </c>
      <c r="BE73" s="3"/>
      <c r="BF73" s="3">
        <v>4.3950000000000003E-2</v>
      </c>
      <c r="BG73" s="3"/>
      <c r="BH73" s="3">
        <v>0.243978</v>
      </c>
      <c r="BI73" s="3">
        <v>5.1040000000000002E-2</v>
      </c>
      <c r="BJ73" s="7">
        <v>44.973836726185269</v>
      </c>
      <c r="BK73" s="3"/>
      <c r="BL73" s="8">
        <v>9.2558494667081808E-3</v>
      </c>
      <c r="BM73" s="8">
        <v>3.8875909613138071</v>
      </c>
      <c r="BN73" s="8">
        <v>3.9679826862615641</v>
      </c>
      <c r="BO73" s="8">
        <v>4.5121885932269831E-2</v>
      </c>
      <c r="BP73" s="8">
        <v>9.6005588618934823E-3</v>
      </c>
      <c r="BQ73" s="8">
        <v>0</v>
      </c>
      <c r="BR73" s="8">
        <v>2.0010470547487284E-2</v>
      </c>
      <c r="BS73" s="8"/>
      <c r="BT73" s="8">
        <v>5.1610941877945682E-2</v>
      </c>
      <c r="BU73" s="8"/>
      <c r="BV73" s="8">
        <v>1.6481396087266219E-3</v>
      </c>
      <c r="BW73" s="8"/>
      <c r="BX73" s="8"/>
      <c r="BY73" s="8"/>
      <c r="BZ73" s="8">
        <v>5.1798673417122396E-3</v>
      </c>
      <c r="CA73" s="8"/>
      <c r="CB73" s="8">
        <v>1.9421215764007756E-3</v>
      </c>
      <c r="CC73" s="8"/>
      <c r="CD73" s="8">
        <v>3.3776489869778187E-2</v>
      </c>
      <c r="CE73" s="8">
        <v>1.904390295971803E-3</v>
      </c>
      <c r="CF73" s="8">
        <v>8.0356243629542643</v>
      </c>
      <c r="CG73" s="9"/>
    </row>
    <row r="74" spans="1:86" s="4" customFormat="1" ht="12" customHeight="1" x14ac:dyDescent="0.3">
      <c r="A74" s="5"/>
      <c r="B74" s="14"/>
      <c r="C74" s="5"/>
      <c r="D74" s="5"/>
      <c r="E74" s="5"/>
      <c r="F74" s="5"/>
      <c r="G74" s="5"/>
      <c r="H74" s="6" t="s">
        <v>80</v>
      </c>
      <c r="I74" s="5"/>
      <c r="J74" s="5"/>
      <c r="K74" s="5"/>
      <c r="L74" s="5"/>
      <c r="M74" s="5"/>
      <c r="N74" s="5"/>
      <c r="O74" s="5"/>
      <c r="P74" s="5" t="s">
        <v>169</v>
      </c>
      <c r="Q74" s="5" t="s">
        <v>170</v>
      </c>
      <c r="R74" s="3">
        <v>0.216</v>
      </c>
      <c r="S74" s="3">
        <v>28.190999999999999</v>
      </c>
      <c r="T74" s="3">
        <v>57.945</v>
      </c>
      <c r="U74" s="3">
        <v>2.6179999999999999</v>
      </c>
      <c r="V74" s="3">
        <v>0.27600000000000002</v>
      </c>
      <c r="W74" s="3">
        <v>0.46400000000000002</v>
      </c>
      <c r="X74" s="3">
        <v>0.221</v>
      </c>
      <c r="Y74" s="3"/>
      <c r="Z74" s="3">
        <v>1.024</v>
      </c>
      <c r="AA74" s="3"/>
      <c r="AB74" s="3">
        <v>9.0999999999999998E-2</v>
      </c>
      <c r="AC74" s="3"/>
      <c r="AD74" s="3"/>
      <c r="AE74" s="3"/>
      <c r="AF74" s="3">
        <v>0.13700000000000001</v>
      </c>
      <c r="AG74" s="3"/>
      <c r="AH74" s="3">
        <v>1.4999999999999999E-2</v>
      </c>
      <c r="AI74" s="3"/>
      <c r="AJ74" s="3">
        <v>0.8</v>
      </c>
      <c r="AK74" s="3">
        <v>8.5999999999999993E-2</v>
      </c>
      <c r="AL74" s="3"/>
      <c r="AM74" s="3"/>
      <c r="AN74" s="3">
        <f t="shared" si="3"/>
        <v>92.083999999999989</v>
      </c>
      <c r="AO74" s="3"/>
      <c r="AP74" s="3">
        <v>9.4266719999999998E-2</v>
      </c>
      <c r="AQ74" s="3">
        <v>13.177319129999999</v>
      </c>
      <c r="AR74" s="3">
        <v>42.879300000000001</v>
      </c>
      <c r="AS74" s="3">
        <v>2.2174459999999998</v>
      </c>
      <c r="AT74" s="3">
        <v>0.24232800000000002</v>
      </c>
      <c r="AU74" s="3">
        <v>0.40878400000000004</v>
      </c>
      <c r="AV74" s="3">
        <v>0.11690900000000001</v>
      </c>
      <c r="AW74" s="3"/>
      <c r="AX74" s="3">
        <v>0.80588800000000005</v>
      </c>
      <c r="AY74" s="3"/>
      <c r="AZ74" s="3">
        <v>7.7622999999999998E-2</v>
      </c>
      <c r="BA74" s="3"/>
      <c r="BB74" s="3"/>
      <c r="BC74" s="3"/>
      <c r="BD74" s="3">
        <v>0.11960100000000001</v>
      </c>
      <c r="BE74" s="3"/>
      <c r="BF74" s="3">
        <v>1.3184999999999999E-2</v>
      </c>
      <c r="BG74" s="3"/>
      <c r="BH74" s="3">
        <v>0.62160000000000004</v>
      </c>
      <c r="BI74" s="3">
        <v>7.9808000000000004E-2</v>
      </c>
      <c r="BJ74" s="7">
        <v>19.337246543997015</v>
      </c>
      <c r="BK74" s="3"/>
      <c r="BL74" s="8">
        <v>2.4964291533898005E-2</v>
      </c>
      <c r="BM74" s="8">
        <v>3.8486395818583947</v>
      </c>
      <c r="BN74" s="8">
        <v>3.8573616706209943</v>
      </c>
      <c r="BO74" s="8">
        <v>0.10201713903336214</v>
      </c>
      <c r="BP74" s="8">
        <v>8.5743240026671889E-3</v>
      </c>
      <c r="BQ74" s="8">
        <v>1.4094990216596937E-2</v>
      </c>
      <c r="BR74" s="8">
        <v>3.5558528549277955E-2</v>
      </c>
      <c r="BS74" s="8"/>
      <c r="BT74" s="8">
        <v>7.439410665242531E-2</v>
      </c>
      <c r="BU74" s="8"/>
      <c r="BV74" s="8">
        <v>4.5481573572225664E-3</v>
      </c>
      <c r="BW74" s="8"/>
      <c r="BX74" s="8"/>
      <c r="BY74" s="8"/>
      <c r="BZ74" s="8">
        <v>6.0255588020522288E-3</v>
      </c>
      <c r="CA74" s="8"/>
      <c r="CB74" s="8">
        <v>6.1839476622085573E-4</v>
      </c>
      <c r="CC74" s="8"/>
      <c r="CD74" s="8">
        <v>9.1336210933136625E-2</v>
      </c>
      <c r="CE74" s="8">
        <v>3.160529577287094E-3</v>
      </c>
      <c r="CF74" s="8">
        <v>8.0712934839035331</v>
      </c>
      <c r="CG74" s="9"/>
    </row>
    <row r="75" spans="1:86" s="4" customFormat="1" ht="12" customHeight="1" x14ac:dyDescent="0.3">
      <c r="A75" s="5"/>
      <c r="B75" s="14"/>
      <c r="C75" s="5"/>
      <c r="D75" s="5"/>
      <c r="E75" s="5"/>
      <c r="F75" s="5"/>
      <c r="G75" s="5"/>
      <c r="H75" s="6" t="s">
        <v>81</v>
      </c>
      <c r="I75" s="5" t="s">
        <v>77</v>
      </c>
      <c r="J75" s="5" t="s">
        <v>100</v>
      </c>
      <c r="K75" s="5"/>
      <c r="L75" s="5"/>
      <c r="M75" s="5"/>
      <c r="N75" s="5"/>
      <c r="O75" s="5"/>
      <c r="P75" s="5" t="s">
        <v>169</v>
      </c>
      <c r="Q75" s="5" t="s">
        <v>170</v>
      </c>
      <c r="R75" s="3">
        <v>0.43099999999999999</v>
      </c>
      <c r="S75" s="3">
        <v>25.850999999999999</v>
      </c>
      <c r="T75" s="3">
        <v>49.725000000000001</v>
      </c>
      <c r="U75" s="3">
        <v>3.4630000000000001</v>
      </c>
      <c r="V75" s="3">
        <v>0.36799999999999999</v>
      </c>
      <c r="W75" s="3">
        <v>0.7</v>
      </c>
      <c r="X75" s="3">
        <v>1.3620000000000001</v>
      </c>
      <c r="Y75" s="3"/>
      <c r="Z75" s="3">
        <v>2.327</v>
      </c>
      <c r="AA75" s="3"/>
      <c r="AB75" s="3">
        <v>0.19</v>
      </c>
      <c r="AC75" s="3"/>
      <c r="AD75" s="3"/>
      <c r="AE75" s="3"/>
      <c r="AF75" s="3">
        <v>0.28699999999999998</v>
      </c>
      <c r="AG75" s="3"/>
      <c r="AH75" s="3">
        <v>0.10199999999999999</v>
      </c>
      <c r="AI75" s="3"/>
      <c r="AJ75" s="3">
        <v>1.1910000000000001</v>
      </c>
      <c r="AK75" s="3">
        <v>0.10299999999999999</v>
      </c>
      <c r="AL75" s="3"/>
      <c r="AM75" s="3"/>
      <c r="AN75" s="3">
        <f t="shared" si="3"/>
        <v>86.1</v>
      </c>
      <c r="AO75" s="3"/>
      <c r="AP75" s="3">
        <v>0.18809701999999998</v>
      </c>
      <c r="AQ75" s="3">
        <v>12.083532930000001</v>
      </c>
      <c r="AR75" s="3">
        <v>36.796500000000002</v>
      </c>
      <c r="AS75" s="3">
        <v>2.9331610000000001</v>
      </c>
      <c r="AT75" s="3">
        <v>0.323104</v>
      </c>
      <c r="AU75" s="3">
        <v>0.61669999999999991</v>
      </c>
      <c r="AV75" s="3">
        <v>0.72049800000000008</v>
      </c>
      <c r="AW75" s="3"/>
      <c r="AX75" s="3">
        <v>1.8313490000000001</v>
      </c>
      <c r="AY75" s="3"/>
      <c r="AZ75" s="3">
        <v>0.16206999999999999</v>
      </c>
      <c r="BA75" s="3"/>
      <c r="BB75" s="3"/>
      <c r="BC75" s="3"/>
      <c r="BD75" s="3">
        <v>0.25055099999999997</v>
      </c>
      <c r="BE75" s="3"/>
      <c r="BF75" s="3">
        <v>8.9657999999999988E-2</v>
      </c>
      <c r="BG75" s="3"/>
      <c r="BH75" s="3">
        <v>0.92540700000000009</v>
      </c>
      <c r="BI75" s="3">
        <v>9.5584000000000002E-2</v>
      </c>
      <c r="BJ75" s="7">
        <v>12.544998382291324</v>
      </c>
      <c r="BK75" s="3"/>
      <c r="BL75" s="8">
        <v>5.3490288349995418E-2</v>
      </c>
      <c r="BM75" s="8">
        <v>3.7897126603545135</v>
      </c>
      <c r="BN75" s="8">
        <v>3.5545232535674498</v>
      </c>
      <c r="BO75" s="8">
        <v>0.14490659906633893</v>
      </c>
      <c r="BP75" s="8">
        <v>1.2276393523193631E-2</v>
      </c>
      <c r="BQ75" s="8">
        <v>2.2833737951314239E-2</v>
      </c>
      <c r="BR75" s="8">
        <v>0.23532105641643966</v>
      </c>
      <c r="BS75" s="8"/>
      <c r="BT75" s="8">
        <v>0.18153782757921483</v>
      </c>
      <c r="BU75" s="8"/>
      <c r="BV75" s="8">
        <v>1.019717482319837E-2</v>
      </c>
      <c r="BW75" s="8"/>
      <c r="BX75" s="8"/>
      <c r="BY75" s="8"/>
      <c r="BZ75" s="8">
        <v>1.3554728807089371E-2</v>
      </c>
      <c r="CA75" s="8"/>
      <c r="CB75" s="8">
        <v>4.5155108731942135E-3</v>
      </c>
      <c r="CC75" s="8"/>
      <c r="CD75" s="8">
        <v>0.14601482083697515</v>
      </c>
      <c r="CE75" s="8">
        <v>4.0647216137116018E-3</v>
      </c>
      <c r="CF75" s="8">
        <v>8.1729487737626272</v>
      </c>
      <c r="CG75" s="9"/>
    </row>
    <row r="76" spans="1:86" s="4" customFormat="1" ht="12" customHeight="1" x14ac:dyDescent="0.3">
      <c r="A76" s="5"/>
      <c r="B76" s="14"/>
      <c r="C76" s="5"/>
      <c r="D76" s="5"/>
      <c r="E76" s="5"/>
      <c r="F76" s="5"/>
      <c r="G76" s="5"/>
      <c r="H76" s="6" t="s">
        <v>101</v>
      </c>
      <c r="I76" s="5"/>
      <c r="J76" s="5" t="s">
        <v>100</v>
      </c>
      <c r="K76" s="5"/>
      <c r="L76" s="5"/>
      <c r="M76" s="5"/>
      <c r="N76" s="5"/>
      <c r="O76" s="5"/>
      <c r="P76" s="5" t="s">
        <v>169</v>
      </c>
      <c r="Q76" s="5" t="s">
        <v>170</v>
      </c>
      <c r="R76" s="3">
        <v>0.16400000000000001</v>
      </c>
      <c r="S76" s="3">
        <v>27.606000000000002</v>
      </c>
      <c r="T76" s="3">
        <v>55.911000000000001</v>
      </c>
      <c r="U76" s="3">
        <v>2.3610000000000002</v>
      </c>
      <c r="V76" s="3">
        <v>0.44900000000000001</v>
      </c>
      <c r="W76" s="3">
        <v>0.26900000000000002</v>
      </c>
      <c r="X76" s="3">
        <v>0.27300000000000002</v>
      </c>
      <c r="Y76" s="3"/>
      <c r="Z76" s="3">
        <v>2.133</v>
      </c>
      <c r="AA76" s="3"/>
      <c r="AB76" s="3">
        <v>0.20300000000000001</v>
      </c>
      <c r="AC76" s="3"/>
      <c r="AD76" s="3"/>
      <c r="AE76" s="3"/>
      <c r="AF76" s="3">
        <v>0.31900000000000001</v>
      </c>
      <c r="AG76" s="3"/>
      <c r="AH76" s="3">
        <v>3.9E-2</v>
      </c>
      <c r="AI76" s="3"/>
      <c r="AJ76" s="3">
        <v>1.0009999999999999</v>
      </c>
      <c r="AK76" s="3">
        <v>0.14699999999999999</v>
      </c>
      <c r="AL76" s="3"/>
      <c r="AM76" s="3"/>
      <c r="AN76" s="3">
        <f t="shared" si="3"/>
        <v>90.875000000000028</v>
      </c>
      <c r="AO76" s="3"/>
      <c r="AP76" s="3">
        <v>7.1572880000000005E-2</v>
      </c>
      <c r="AQ76" s="3">
        <v>12.903872580000002</v>
      </c>
      <c r="AR76" s="3">
        <v>41.374139999999997</v>
      </c>
      <c r="AS76" s="3">
        <v>1.9997670000000001</v>
      </c>
      <c r="AT76" s="3">
        <v>0.39422200000000002</v>
      </c>
      <c r="AU76" s="3">
        <v>0.23698900000000001</v>
      </c>
      <c r="AV76" s="3">
        <v>0.14441700000000002</v>
      </c>
      <c r="AW76" s="3"/>
      <c r="AX76" s="3">
        <v>1.678671</v>
      </c>
      <c r="AY76" s="3"/>
      <c r="AZ76" s="3">
        <v>0.17315900000000001</v>
      </c>
      <c r="BA76" s="3"/>
      <c r="BB76" s="3"/>
      <c r="BC76" s="3"/>
      <c r="BD76" s="3">
        <v>0.27848699999999998</v>
      </c>
      <c r="BE76" s="3"/>
      <c r="BF76" s="3">
        <v>3.4280999999999999E-2</v>
      </c>
      <c r="BG76" s="3"/>
      <c r="BH76" s="3">
        <v>0.77777699999999994</v>
      </c>
      <c r="BI76" s="3">
        <v>0.13641600000000001</v>
      </c>
      <c r="BJ76" s="7">
        <v>20.689480324457797</v>
      </c>
      <c r="BK76" s="3"/>
      <c r="BL76" s="8">
        <v>1.9299594558492703E-2</v>
      </c>
      <c r="BM76" s="8">
        <v>3.837417812968472</v>
      </c>
      <c r="BN76" s="8">
        <v>3.7897494312517308</v>
      </c>
      <c r="BO76" s="8">
        <v>9.3678154829065344E-2</v>
      </c>
      <c r="BP76" s="8">
        <v>1.4202866089129461E-2</v>
      </c>
      <c r="BQ76" s="8">
        <v>8.3202796069997819E-3</v>
      </c>
      <c r="BR76" s="8">
        <v>4.4725272721578176E-2</v>
      </c>
      <c r="BS76" s="8"/>
      <c r="BT76" s="8">
        <v>0.1577859303181405</v>
      </c>
      <c r="BU76" s="8"/>
      <c r="BV76" s="8">
        <v>1.0330681460952595E-2</v>
      </c>
      <c r="BW76" s="8"/>
      <c r="BX76" s="8"/>
      <c r="BY76" s="8"/>
      <c r="BZ76" s="8">
        <v>1.4285856648860161E-2</v>
      </c>
      <c r="CA76" s="8"/>
      <c r="CB76" s="8">
        <v>1.6371105086216131E-3</v>
      </c>
      <c r="CC76" s="8"/>
      <c r="CD76" s="8">
        <v>0.11636595136730678</v>
      </c>
      <c r="CE76" s="8">
        <v>5.5006952584356599E-3</v>
      </c>
      <c r="CF76" s="8">
        <v>8.1132996375877866</v>
      </c>
      <c r="CG76" s="9"/>
    </row>
    <row r="77" spans="1:86" s="4" customFormat="1" ht="12" customHeight="1" x14ac:dyDescent="0.3">
      <c r="A77" s="5"/>
      <c r="B77" s="14"/>
      <c r="C77" s="5"/>
      <c r="D77" s="5"/>
      <c r="E77" s="5"/>
      <c r="F77" s="5"/>
      <c r="G77" s="5"/>
      <c r="H77" s="6" t="s">
        <v>82</v>
      </c>
      <c r="I77" s="5" t="s">
        <v>77</v>
      </c>
      <c r="J77" s="5" t="s">
        <v>79</v>
      </c>
      <c r="K77" s="5"/>
      <c r="L77" s="5"/>
      <c r="M77" s="5"/>
      <c r="N77" s="5"/>
      <c r="O77" s="5"/>
      <c r="P77" s="5" t="s">
        <v>169</v>
      </c>
      <c r="Q77" s="5" t="s">
        <v>170</v>
      </c>
      <c r="R77" s="3">
        <v>0</v>
      </c>
      <c r="S77" s="3">
        <v>31.481999999999999</v>
      </c>
      <c r="T77" s="3">
        <v>66.623000000000005</v>
      </c>
      <c r="U77" s="3">
        <v>1.839</v>
      </c>
      <c r="V77" s="3">
        <v>2.5999999999999999E-2</v>
      </c>
      <c r="W77" s="3">
        <v>7.0000000000000001E-3</v>
      </c>
      <c r="X77" s="3">
        <v>0</v>
      </c>
      <c r="Y77" s="3"/>
      <c r="Z77" s="3">
        <v>0</v>
      </c>
      <c r="AA77" s="3"/>
      <c r="AB77" s="3">
        <v>5.2999999999999999E-2</v>
      </c>
      <c r="AC77" s="3"/>
      <c r="AD77" s="3"/>
      <c r="AE77" s="3"/>
      <c r="AF77" s="3">
        <v>6.0000000000000001E-3</v>
      </c>
      <c r="AG77" s="3"/>
      <c r="AH77" s="3">
        <v>1.6E-2</v>
      </c>
      <c r="AI77" s="3"/>
      <c r="AJ77" s="3">
        <v>0</v>
      </c>
      <c r="AK77" s="3">
        <v>3.3000000000000002E-2</v>
      </c>
      <c r="AL77" s="3"/>
      <c r="AM77" s="3"/>
      <c r="AN77" s="3">
        <f t="shared" si="3"/>
        <v>100.08500000000001</v>
      </c>
      <c r="AO77" s="3"/>
      <c r="AP77" s="3">
        <v>0</v>
      </c>
      <c r="AQ77" s="3">
        <v>14.71563126</v>
      </c>
      <c r="AR77" s="3">
        <v>49.301020000000001</v>
      </c>
      <c r="AS77" s="3">
        <v>1.5576329999999998</v>
      </c>
      <c r="AT77" s="3">
        <v>2.2827999999999998E-2</v>
      </c>
      <c r="AU77" s="3">
        <v>6.1669999999999997E-3</v>
      </c>
      <c r="AV77" s="3">
        <v>0</v>
      </c>
      <c r="AW77" s="3"/>
      <c r="AX77" s="3">
        <v>0</v>
      </c>
      <c r="AY77" s="3"/>
      <c r="AZ77" s="3">
        <v>4.5208999999999999E-2</v>
      </c>
      <c r="BA77" s="3"/>
      <c r="BB77" s="3"/>
      <c r="BC77" s="3"/>
      <c r="BD77" s="3">
        <v>5.2380000000000005E-3</v>
      </c>
      <c r="BE77" s="3"/>
      <c r="BF77" s="3">
        <v>1.4064E-2</v>
      </c>
      <c r="BG77" s="3"/>
      <c r="BH77" s="3">
        <v>0</v>
      </c>
      <c r="BI77" s="3">
        <v>3.0624000000000002E-2</v>
      </c>
      <c r="BJ77" s="7">
        <v>31.651242622620352</v>
      </c>
      <c r="BK77" s="3"/>
      <c r="BL77" s="8">
        <v>0</v>
      </c>
      <c r="BM77" s="8">
        <v>3.9032389693023855</v>
      </c>
      <c r="BN77" s="8">
        <v>4.0277698282916043</v>
      </c>
      <c r="BO77" s="8">
        <v>6.5080561756112223E-2</v>
      </c>
      <c r="BP77" s="8">
        <v>7.3355084592044678E-4</v>
      </c>
      <c r="BQ77" s="8">
        <v>1.9311273032227981E-4</v>
      </c>
      <c r="BR77" s="8">
        <v>0</v>
      </c>
      <c r="BS77" s="8"/>
      <c r="BT77" s="8">
        <v>0</v>
      </c>
      <c r="BU77" s="8"/>
      <c r="BV77" s="8">
        <v>2.4056698497646519E-3</v>
      </c>
      <c r="BW77" s="8"/>
      <c r="BX77" s="8"/>
      <c r="BY77" s="8"/>
      <c r="BZ77" s="8">
        <v>2.396591850331578E-4</v>
      </c>
      <c r="CA77" s="8"/>
      <c r="CB77" s="8">
        <v>5.9904658238044736E-4</v>
      </c>
      <c r="CC77" s="8"/>
      <c r="CD77" s="8">
        <v>0</v>
      </c>
      <c r="CE77" s="8">
        <v>1.1013907215401508E-3</v>
      </c>
      <c r="CF77" s="8">
        <v>8.0013617892650633</v>
      </c>
      <c r="CG77" s="9"/>
    </row>
    <row r="78" spans="1:86" s="4" customFormat="1" ht="12" customHeight="1" x14ac:dyDescent="0.3">
      <c r="A78" s="5"/>
      <c r="B78" s="14"/>
      <c r="C78" s="5"/>
      <c r="D78" s="20"/>
      <c r="E78" s="20"/>
      <c r="F78" s="21"/>
      <c r="G78" s="21"/>
      <c r="H78" s="6" t="s">
        <v>110</v>
      </c>
      <c r="I78" s="5"/>
      <c r="J78" s="5" t="s">
        <v>136</v>
      </c>
      <c r="K78" s="5"/>
      <c r="L78" s="5"/>
      <c r="M78" s="3"/>
      <c r="N78" s="3"/>
      <c r="O78" s="5"/>
      <c r="P78" s="5" t="s">
        <v>169</v>
      </c>
      <c r="Q78" s="5" t="s">
        <v>170</v>
      </c>
      <c r="R78" s="3">
        <v>2.1999999999999999E-2</v>
      </c>
      <c r="S78" s="3">
        <v>31.193000000000001</v>
      </c>
      <c r="T78" s="3">
        <v>61.698999999999998</v>
      </c>
      <c r="U78" s="3">
        <v>1.484</v>
      </c>
      <c r="V78" s="3">
        <v>0.35699999999999998</v>
      </c>
      <c r="W78" s="3">
        <v>2.8000000000000001E-2</v>
      </c>
      <c r="X78" s="3">
        <v>0.44700000000000001</v>
      </c>
      <c r="Y78" s="3"/>
      <c r="Z78" s="3">
        <v>0.40500000000000003</v>
      </c>
      <c r="AA78" s="3"/>
      <c r="AB78" s="3">
        <v>3.6999999999999998E-2</v>
      </c>
      <c r="AC78" s="3"/>
      <c r="AD78" s="3"/>
      <c r="AE78" s="3"/>
      <c r="AF78" s="3">
        <v>3.4000000000000002E-2</v>
      </c>
      <c r="AG78" s="3"/>
      <c r="AH78" s="3">
        <v>7.8E-2</v>
      </c>
      <c r="AI78" s="3"/>
      <c r="AJ78" s="3">
        <v>0.35899999999999999</v>
      </c>
      <c r="AK78" s="3">
        <v>4.4999999999999998E-2</v>
      </c>
      <c r="AL78" s="3"/>
      <c r="AM78" s="3"/>
      <c r="AN78" s="3">
        <f t="shared" si="3"/>
        <v>96.188000000000017</v>
      </c>
      <c r="AO78" s="3"/>
      <c r="AP78" s="3">
        <v>9.6012399999999987E-3</v>
      </c>
      <c r="AQ78" s="3">
        <v>14.580543990000001</v>
      </c>
      <c r="AR78" s="3">
        <v>45.657260000000001</v>
      </c>
      <c r="AS78" s="3">
        <v>1.256948</v>
      </c>
      <c r="AT78" s="3">
        <v>0.313446</v>
      </c>
      <c r="AU78" s="3">
        <v>2.4667999999999999E-2</v>
      </c>
      <c r="AV78" s="3">
        <v>0.23646300000000001</v>
      </c>
      <c r="AW78" s="3"/>
      <c r="AX78" s="3">
        <v>0.31873500000000005</v>
      </c>
      <c r="AY78" s="3"/>
      <c r="AZ78" s="3">
        <v>3.1560999999999999E-2</v>
      </c>
      <c r="BA78" s="3"/>
      <c r="BB78" s="3"/>
      <c r="BC78" s="3"/>
      <c r="BD78" s="3">
        <v>2.9682000000000004E-2</v>
      </c>
      <c r="BE78" s="3"/>
      <c r="BF78" s="3">
        <v>6.8561999999999998E-2</v>
      </c>
      <c r="BG78" s="3"/>
      <c r="BH78" s="3">
        <v>0.278943</v>
      </c>
      <c r="BI78" s="3">
        <v>4.1759999999999999E-2</v>
      </c>
      <c r="BJ78" s="7">
        <v>36.323905205306822</v>
      </c>
      <c r="BK78" s="3"/>
      <c r="BL78" s="8">
        <v>2.3816220674810758E-3</v>
      </c>
      <c r="BM78" s="8">
        <v>3.988766154992776</v>
      </c>
      <c r="BN78" s="8">
        <v>3.8471328975886321</v>
      </c>
      <c r="BO78" s="8">
        <v>5.416541427801818E-2</v>
      </c>
      <c r="BP78" s="8">
        <v>1.0388281148233588E-2</v>
      </c>
      <c r="BQ78" s="8">
        <v>7.966902457860293E-4</v>
      </c>
      <c r="BR78" s="8">
        <v>6.7366456039236397E-2</v>
      </c>
      <c r="BS78" s="8"/>
      <c r="BT78" s="8">
        <v>2.7559940141131792E-2</v>
      </c>
      <c r="BU78" s="8"/>
      <c r="BV78" s="8">
        <v>1.7321300021101867E-3</v>
      </c>
      <c r="BW78" s="8"/>
      <c r="BX78" s="8"/>
      <c r="BY78" s="8"/>
      <c r="BZ78" s="8">
        <v>1.4006845854901836E-3</v>
      </c>
      <c r="CA78" s="8"/>
      <c r="CB78" s="8">
        <v>3.0119920366820656E-3</v>
      </c>
      <c r="CC78" s="8"/>
      <c r="CD78" s="8">
        <v>3.8391238529230411E-2</v>
      </c>
      <c r="CE78" s="8">
        <v>1.5490255881992364E-3</v>
      </c>
      <c r="CF78" s="8">
        <v>8.0446425272430098</v>
      </c>
      <c r="CG78" s="9"/>
    </row>
    <row r="79" spans="1:86" s="4" customFormat="1" ht="12" customHeight="1" x14ac:dyDescent="0.3">
      <c r="A79" s="5"/>
      <c r="B79" s="14"/>
      <c r="C79" s="5"/>
      <c r="D79" s="5"/>
      <c r="E79" s="5"/>
      <c r="F79" s="5"/>
      <c r="G79" s="5"/>
      <c r="H79" s="6" t="s">
        <v>83</v>
      </c>
      <c r="I79" s="5" t="s">
        <v>77</v>
      </c>
      <c r="J79" s="5" t="s">
        <v>100</v>
      </c>
      <c r="K79" s="5"/>
      <c r="L79" s="5"/>
      <c r="M79" s="5"/>
      <c r="N79" s="5"/>
      <c r="O79" s="5"/>
      <c r="P79" s="5" t="s">
        <v>169</v>
      </c>
      <c r="Q79" s="5" t="s">
        <v>170</v>
      </c>
      <c r="R79" s="3">
        <v>4.2999999999999997E-2</v>
      </c>
      <c r="S79" s="3">
        <v>31.523</v>
      </c>
      <c r="T79" s="3">
        <v>67.018000000000001</v>
      </c>
      <c r="U79" s="3">
        <v>1.1639999999999999</v>
      </c>
      <c r="V79" s="3">
        <v>0.26600000000000001</v>
      </c>
      <c r="W79" s="3">
        <v>0</v>
      </c>
      <c r="X79" s="3">
        <v>0.03</v>
      </c>
      <c r="Y79" s="3"/>
      <c r="Z79" s="3">
        <v>0.126</v>
      </c>
      <c r="AA79" s="3"/>
      <c r="AB79" s="3">
        <v>1.2E-2</v>
      </c>
      <c r="AC79" s="3"/>
      <c r="AD79" s="3"/>
      <c r="AE79" s="3"/>
      <c r="AF79" s="3">
        <v>0.09</v>
      </c>
      <c r="AG79" s="3"/>
      <c r="AH79" s="3">
        <v>3.4000000000000002E-2</v>
      </c>
      <c r="AI79" s="3"/>
      <c r="AJ79" s="3">
        <v>0</v>
      </c>
      <c r="AK79" s="3">
        <v>1.4E-2</v>
      </c>
      <c r="AL79" s="3"/>
      <c r="AM79" s="3"/>
      <c r="AN79" s="3">
        <f t="shared" si="3"/>
        <v>100.32000000000002</v>
      </c>
      <c r="AO79" s="3"/>
      <c r="AP79" s="3">
        <v>1.8766059999999998E-2</v>
      </c>
      <c r="AQ79" s="3">
        <v>14.734795890000001</v>
      </c>
      <c r="AR79" s="3">
        <v>49.593319999999999</v>
      </c>
      <c r="AS79" s="3">
        <v>0.9859079999999999</v>
      </c>
      <c r="AT79" s="3">
        <v>0.23354800000000001</v>
      </c>
      <c r="AU79" s="3">
        <v>0</v>
      </c>
      <c r="AV79" s="3">
        <v>1.5869999999999999E-2</v>
      </c>
      <c r="AW79" s="3"/>
      <c r="AX79" s="3">
        <v>9.9162E-2</v>
      </c>
      <c r="AY79" s="3"/>
      <c r="AZ79" s="3">
        <v>1.0236E-2</v>
      </c>
      <c r="BA79" s="3"/>
      <c r="BB79" s="3"/>
      <c r="BC79" s="3"/>
      <c r="BD79" s="3">
        <v>7.8570000000000001E-2</v>
      </c>
      <c r="BE79" s="3"/>
      <c r="BF79" s="3">
        <v>2.9886000000000003E-2</v>
      </c>
      <c r="BG79" s="3"/>
      <c r="BH79" s="3">
        <v>0</v>
      </c>
      <c r="BI79" s="3">
        <v>1.2992E-2</v>
      </c>
      <c r="BJ79" s="7">
        <v>50.302178296555056</v>
      </c>
      <c r="BK79" s="3"/>
      <c r="BL79" s="8">
        <v>4.4975473315428246E-3</v>
      </c>
      <c r="BM79" s="8">
        <v>3.8946290142301945</v>
      </c>
      <c r="BN79" s="8">
        <v>4.0374545744224992</v>
      </c>
      <c r="BO79" s="8">
        <v>4.1048592518139811E-2</v>
      </c>
      <c r="BP79" s="8">
        <v>7.4784955125464323E-3</v>
      </c>
      <c r="BQ79" s="8">
        <v>0</v>
      </c>
      <c r="BR79" s="8">
        <v>4.368321102089282E-3</v>
      </c>
      <c r="BS79" s="8"/>
      <c r="BT79" s="8">
        <v>8.2842064599690287E-3</v>
      </c>
      <c r="BU79" s="8"/>
      <c r="BV79" s="8">
        <v>5.427716157569161E-4</v>
      </c>
      <c r="BW79" s="8"/>
      <c r="BX79" s="8"/>
      <c r="BY79" s="8"/>
      <c r="BZ79" s="8">
        <v>3.5822926639956457E-3</v>
      </c>
      <c r="CA79" s="8"/>
      <c r="CB79" s="8">
        <v>1.2685139736961625E-3</v>
      </c>
      <c r="CC79" s="8"/>
      <c r="CD79" s="8">
        <v>0</v>
      </c>
      <c r="CE79" s="8">
        <v>4.6561958112766982E-4</v>
      </c>
      <c r="CF79" s="8">
        <v>8.0036199494115579</v>
      </c>
      <c r="CG79" s="9"/>
    </row>
    <row r="80" spans="1:86" s="4" customFormat="1" ht="12" customHeight="1" x14ac:dyDescent="0.3">
      <c r="A80" s="5"/>
      <c r="B80" s="14"/>
      <c r="C80" s="5"/>
      <c r="D80" s="20"/>
      <c r="E80" s="20"/>
      <c r="F80" s="21"/>
      <c r="G80" s="21"/>
      <c r="H80" s="6" t="s">
        <v>84</v>
      </c>
      <c r="I80" s="5" t="s">
        <v>77</v>
      </c>
      <c r="J80" s="5" t="s">
        <v>100</v>
      </c>
      <c r="K80" s="5"/>
      <c r="L80" s="5"/>
      <c r="M80" s="5"/>
      <c r="N80" s="3"/>
      <c r="O80" s="3"/>
      <c r="P80" s="5" t="s">
        <v>169</v>
      </c>
      <c r="Q80" s="5" t="s">
        <v>170</v>
      </c>
      <c r="R80" s="3">
        <v>1.2999999999999999E-2</v>
      </c>
      <c r="S80" s="3">
        <v>31.754000000000001</v>
      </c>
      <c r="T80" s="3">
        <v>66.194000000000003</v>
      </c>
      <c r="U80" s="3">
        <v>1.218</v>
      </c>
      <c r="V80" s="3">
        <v>0.13</v>
      </c>
      <c r="W80" s="3">
        <v>0</v>
      </c>
      <c r="X80" s="3">
        <v>0</v>
      </c>
      <c r="Y80" s="3"/>
      <c r="Z80" s="3">
        <v>0.20300000000000001</v>
      </c>
      <c r="AA80" s="3"/>
      <c r="AB80" s="3">
        <v>3.7999999999999999E-2</v>
      </c>
      <c r="AC80" s="3"/>
      <c r="AD80" s="3"/>
      <c r="AE80" s="3"/>
      <c r="AF80" s="3">
        <v>0.10299999999999999</v>
      </c>
      <c r="AG80" s="3"/>
      <c r="AH80" s="3">
        <v>0</v>
      </c>
      <c r="AI80" s="3"/>
      <c r="AJ80" s="3">
        <v>0</v>
      </c>
      <c r="AK80" s="3">
        <v>8.4000000000000005E-2</v>
      </c>
      <c r="AL80" s="3"/>
      <c r="AM80" s="3"/>
      <c r="AN80" s="3">
        <f t="shared" si="3"/>
        <v>99.737000000000009</v>
      </c>
      <c r="AO80" s="3"/>
      <c r="AP80" s="3">
        <v>5.6734599999999991E-3</v>
      </c>
      <c r="AQ80" s="3">
        <v>14.842772220000001</v>
      </c>
      <c r="AR80" s="3">
        <v>48.983560000000004</v>
      </c>
      <c r="AS80" s="3">
        <v>1.0316459999999998</v>
      </c>
      <c r="AT80" s="3">
        <v>0.11414000000000001</v>
      </c>
      <c r="AU80" s="3">
        <v>0</v>
      </c>
      <c r="AV80" s="3">
        <v>0</v>
      </c>
      <c r="AW80" s="3"/>
      <c r="AX80" s="3">
        <v>0.15976100000000001</v>
      </c>
      <c r="AY80" s="3"/>
      <c r="AZ80" s="3">
        <v>3.2413999999999998E-2</v>
      </c>
      <c r="BA80" s="3"/>
      <c r="BB80" s="3"/>
      <c r="BC80" s="3"/>
      <c r="BD80" s="3">
        <v>8.9918999999999999E-2</v>
      </c>
      <c r="BE80" s="3"/>
      <c r="BF80" s="3">
        <v>0</v>
      </c>
      <c r="BG80" s="3"/>
      <c r="BH80" s="3">
        <v>0</v>
      </c>
      <c r="BI80" s="3">
        <v>7.7952000000000007E-2</v>
      </c>
      <c r="BJ80" s="7">
        <v>47.480977001801016</v>
      </c>
      <c r="BK80" s="3"/>
      <c r="BL80" s="8">
        <v>1.3639757506032516E-3</v>
      </c>
      <c r="BM80" s="8">
        <v>3.9354373537892759</v>
      </c>
      <c r="BN80" s="8">
        <v>4.0002839677110806</v>
      </c>
      <c r="BO80" s="8">
        <v>4.3087231351325243E-2</v>
      </c>
      <c r="BP80" s="8">
        <v>3.6663334668887038E-3</v>
      </c>
      <c r="BQ80" s="8">
        <v>0</v>
      </c>
      <c r="BR80" s="8">
        <v>0</v>
      </c>
      <c r="BS80" s="8"/>
      <c r="BT80" s="8">
        <v>1.3388515224248436E-2</v>
      </c>
      <c r="BU80" s="8"/>
      <c r="BV80" s="8">
        <v>1.724151755970393E-3</v>
      </c>
      <c r="BW80" s="8"/>
      <c r="BX80" s="8"/>
      <c r="BY80" s="8"/>
      <c r="BZ80" s="8">
        <v>4.1125556621356956E-3</v>
      </c>
      <c r="CA80" s="8"/>
      <c r="CB80" s="8">
        <v>0</v>
      </c>
      <c r="CC80" s="8"/>
      <c r="CD80" s="8">
        <v>0</v>
      </c>
      <c r="CE80" s="8">
        <v>2.8024540228197888E-3</v>
      </c>
      <c r="CF80" s="8">
        <v>8.0058665387343488</v>
      </c>
      <c r="CG80" s="9"/>
    </row>
    <row r="81" spans="1:86" s="4" customFormat="1" ht="12" customHeight="1" x14ac:dyDescent="0.3">
      <c r="A81" s="5"/>
      <c r="B81" s="14"/>
      <c r="C81" s="5"/>
      <c r="D81" s="5"/>
      <c r="E81" s="5"/>
      <c r="F81" s="5"/>
      <c r="G81" s="5"/>
      <c r="H81" s="6" t="s">
        <v>86</v>
      </c>
      <c r="I81" s="5" t="s">
        <v>77</v>
      </c>
      <c r="J81" s="5" t="s">
        <v>100</v>
      </c>
      <c r="K81" s="5"/>
      <c r="L81" s="5"/>
      <c r="M81" s="5"/>
      <c r="N81" s="5"/>
      <c r="O81" s="5"/>
      <c r="P81" s="5" t="s">
        <v>169</v>
      </c>
      <c r="Q81" s="5" t="s">
        <v>170</v>
      </c>
      <c r="R81" s="3">
        <v>1.2E-2</v>
      </c>
      <c r="S81" s="3">
        <v>31.611999999999998</v>
      </c>
      <c r="T81" s="3">
        <v>66.433000000000007</v>
      </c>
      <c r="U81" s="3">
        <v>1.335</v>
      </c>
      <c r="V81" s="3">
        <v>4.4999999999999998E-2</v>
      </c>
      <c r="W81" s="3">
        <v>0</v>
      </c>
      <c r="X81" s="3">
        <v>0</v>
      </c>
      <c r="Y81" s="3"/>
      <c r="Z81" s="3">
        <v>7.0999999999999994E-2</v>
      </c>
      <c r="AA81" s="3"/>
      <c r="AB81" s="3">
        <v>3.5000000000000003E-2</v>
      </c>
      <c r="AC81" s="3"/>
      <c r="AD81" s="3"/>
      <c r="AE81" s="3"/>
      <c r="AF81" s="3">
        <v>5.5E-2</v>
      </c>
      <c r="AG81" s="3"/>
      <c r="AH81" s="3">
        <v>1.0999999999999999E-2</v>
      </c>
      <c r="AI81" s="3"/>
      <c r="AJ81" s="3">
        <v>0</v>
      </c>
      <c r="AK81" s="3">
        <v>9.8000000000000004E-2</v>
      </c>
      <c r="AL81" s="3"/>
      <c r="AM81" s="3"/>
      <c r="AN81" s="3">
        <f t="shared" si="3"/>
        <v>99.706999999999994</v>
      </c>
      <c r="AO81" s="3"/>
      <c r="AP81" s="3">
        <v>5.2370400000000001E-3</v>
      </c>
      <c r="AQ81" s="3">
        <v>14.77639716</v>
      </c>
      <c r="AR81" s="3">
        <v>49.160420000000002</v>
      </c>
      <c r="AS81" s="3">
        <v>1.1307449999999999</v>
      </c>
      <c r="AT81" s="3">
        <v>3.9509999999999997E-2</v>
      </c>
      <c r="AU81" s="3">
        <v>0</v>
      </c>
      <c r="AV81" s="3">
        <v>0</v>
      </c>
      <c r="AW81" s="3"/>
      <c r="AX81" s="3">
        <v>5.5876999999999996E-2</v>
      </c>
      <c r="AY81" s="3"/>
      <c r="AZ81" s="3">
        <v>2.9855000000000003E-2</v>
      </c>
      <c r="BA81" s="3"/>
      <c r="BB81" s="3"/>
      <c r="BC81" s="3"/>
      <c r="BD81" s="3">
        <v>4.8015000000000002E-2</v>
      </c>
      <c r="BE81" s="3"/>
      <c r="BF81" s="3">
        <v>9.6689999999999988E-3</v>
      </c>
      <c r="BG81" s="3"/>
      <c r="BH81" s="3">
        <v>0</v>
      </c>
      <c r="BI81" s="3">
        <v>9.0944000000000011E-2</v>
      </c>
      <c r="BJ81" s="7">
        <v>43.476132991965478</v>
      </c>
      <c r="BK81" s="3"/>
      <c r="BL81" s="8">
        <v>1.2604838298809829E-3</v>
      </c>
      <c r="BM81" s="8">
        <v>3.9222861279433809</v>
      </c>
      <c r="BN81" s="8">
        <v>4.0192849468713678</v>
      </c>
      <c r="BO81" s="8">
        <v>4.727976417365972E-2</v>
      </c>
      <c r="BP81" s="8">
        <v>1.2705561429301772E-3</v>
      </c>
      <c r="BQ81" s="8">
        <v>0</v>
      </c>
      <c r="BR81" s="8">
        <v>0</v>
      </c>
      <c r="BS81" s="8"/>
      <c r="BT81" s="8">
        <v>4.6879984911875009E-3</v>
      </c>
      <c r="BU81" s="8"/>
      <c r="BV81" s="8">
        <v>1.5898372641806719E-3</v>
      </c>
      <c r="BW81" s="8"/>
      <c r="BX81" s="8"/>
      <c r="BY81" s="8"/>
      <c r="BZ81" s="8">
        <v>2.1985178167527003E-3</v>
      </c>
      <c r="CA81" s="8"/>
      <c r="CB81" s="8">
        <v>4.1215233965871581E-4</v>
      </c>
      <c r="CC81" s="8"/>
      <c r="CD81" s="8">
        <v>0</v>
      </c>
      <c r="CE81" s="8">
        <v>3.2732412949486077E-3</v>
      </c>
      <c r="CF81" s="8">
        <v>8.0035436261679465</v>
      </c>
      <c r="CG81" s="9"/>
    </row>
    <row r="82" spans="1:86" s="4" customFormat="1" ht="12" customHeight="1" x14ac:dyDescent="0.3">
      <c r="A82" s="5"/>
      <c r="B82" s="14"/>
      <c r="C82" s="5"/>
      <c r="D82" s="5"/>
      <c r="E82" s="5"/>
      <c r="F82" s="5"/>
      <c r="G82" s="5"/>
      <c r="H82" s="6" t="s">
        <v>87</v>
      </c>
      <c r="I82" s="5" t="s">
        <v>77</v>
      </c>
      <c r="J82" s="5" t="s">
        <v>100</v>
      </c>
      <c r="K82" s="5"/>
      <c r="L82" s="5"/>
      <c r="M82" s="5"/>
      <c r="N82" s="5"/>
      <c r="O82" s="5"/>
      <c r="P82" s="5" t="s">
        <v>169</v>
      </c>
      <c r="Q82" s="5" t="s">
        <v>170</v>
      </c>
      <c r="R82" s="3">
        <v>3.4000000000000002E-2</v>
      </c>
      <c r="S82" s="3">
        <v>31.506</v>
      </c>
      <c r="T82" s="3">
        <v>66.680000000000007</v>
      </c>
      <c r="U82" s="3">
        <v>0.97499999999999998</v>
      </c>
      <c r="V82" s="3">
        <v>6.9000000000000006E-2</v>
      </c>
      <c r="W82" s="3">
        <v>0</v>
      </c>
      <c r="X82" s="3">
        <v>0</v>
      </c>
      <c r="Y82" s="3"/>
      <c r="Z82" s="3">
        <v>0.253</v>
      </c>
      <c r="AA82" s="3"/>
      <c r="AB82" s="3">
        <v>0.03</v>
      </c>
      <c r="AC82" s="3"/>
      <c r="AD82" s="3"/>
      <c r="AE82" s="3"/>
      <c r="AF82" s="3">
        <v>5.5E-2</v>
      </c>
      <c r="AG82" s="3"/>
      <c r="AH82" s="3">
        <v>4.9000000000000002E-2</v>
      </c>
      <c r="AI82" s="3"/>
      <c r="AJ82" s="3">
        <v>0.44900000000000001</v>
      </c>
      <c r="AK82" s="3">
        <v>0.113</v>
      </c>
      <c r="AL82" s="3"/>
      <c r="AM82" s="3"/>
      <c r="AN82" s="3">
        <f t="shared" si="3"/>
        <v>100.21300000000001</v>
      </c>
      <c r="AO82" s="3"/>
      <c r="AP82" s="3">
        <v>1.4838280000000001E-2</v>
      </c>
      <c r="AQ82" s="3">
        <v>14.72684958</v>
      </c>
      <c r="AR82" s="3">
        <v>49.343200000000003</v>
      </c>
      <c r="AS82" s="3">
        <v>0.82582499999999992</v>
      </c>
      <c r="AT82" s="3">
        <v>6.0582000000000004E-2</v>
      </c>
      <c r="AU82" s="3">
        <v>0</v>
      </c>
      <c r="AV82" s="3">
        <v>0</v>
      </c>
      <c r="AW82" s="3"/>
      <c r="AX82" s="3">
        <v>0.19911100000000001</v>
      </c>
      <c r="AY82" s="3"/>
      <c r="AZ82" s="3">
        <v>2.5589999999999998E-2</v>
      </c>
      <c r="BA82" s="3"/>
      <c r="BB82" s="3"/>
      <c r="BC82" s="3"/>
      <c r="BD82" s="3">
        <v>4.8015000000000002E-2</v>
      </c>
      <c r="BE82" s="3"/>
      <c r="BF82" s="3">
        <v>4.3071000000000005E-2</v>
      </c>
      <c r="BG82" s="3"/>
      <c r="BH82" s="3">
        <v>0.34887300000000004</v>
      </c>
      <c r="BI82" s="3">
        <v>0.10486400000000001</v>
      </c>
      <c r="BJ82" s="7">
        <v>59.750189204734667</v>
      </c>
      <c r="BK82" s="3"/>
      <c r="BL82" s="8">
        <v>3.5701350125868819E-3</v>
      </c>
      <c r="BM82" s="8">
        <v>3.9077813681625098</v>
      </c>
      <c r="BN82" s="8">
        <v>4.0328327694170261</v>
      </c>
      <c r="BO82" s="8">
        <v>3.4518216012477558E-2</v>
      </c>
      <c r="BP82" s="8">
        <v>1.947511934654964E-3</v>
      </c>
      <c r="BQ82" s="8">
        <v>0</v>
      </c>
      <c r="BR82" s="8">
        <v>0</v>
      </c>
      <c r="BS82" s="8"/>
      <c r="BT82" s="8">
        <v>1.6699340736528376E-2</v>
      </c>
      <c r="BU82" s="8"/>
      <c r="BV82" s="8">
        <v>1.3622460995943917E-3</v>
      </c>
      <c r="BW82" s="8"/>
      <c r="BX82" s="8"/>
      <c r="BY82" s="8"/>
      <c r="BZ82" s="8">
        <v>2.1977570406789522E-3</v>
      </c>
      <c r="CA82" s="8"/>
      <c r="CB82" s="8">
        <v>1.8353160177996264E-3</v>
      </c>
      <c r="CC82" s="8"/>
      <c r="CD82" s="8">
        <v>4.6573574780121731E-2</v>
      </c>
      <c r="CE82" s="8">
        <v>3.772941573296561E-3</v>
      </c>
      <c r="CF82" s="8">
        <v>8.0530911767872784</v>
      </c>
      <c r="CG82" s="9"/>
    </row>
    <row r="83" spans="1:86" s="4" customFormat="1" ht="12" customHeight="1" x14ac:dyDescent="0.3">
      <c r="A83" s="5"/>
      <c r="B83" s="14"/>
      <c r="C83" s="5"/>
      <c r="D83" s="5"/>
      <c r="E83" s="5"/>
      <c r="F83" s="5"/>
      <c r="G83" s="5"/>
      <c r="H83" s="6" t="s">
        <v>88</v>
      </c>
      <c r="I83" s="5" t="s">
        <v>91</v>
      </c>
      <c r="J83" s="5" t="s">
        <v>115</v>
      </c>
      <c r="K83" s="5"/>
      <c r="L83" s="5"/>
      <c r="M83" s="5"/>
      <c r="N83" s="5"/>
      <c r="O83" s="5"/>
      <c r="P83" s="5" t="s">
        <v>169</v>
      </c>
      <c r="Q83" s="5" t="s">
        <v>170</v>
      </c>
      <c r="R83" s="3">
        <v>9.2999999999999999E-2</v>
      </c>
      <c r="S83" s="3">
        <v>29.588000000000001</v>
      </c>
      <c r="T83" s="3">
        <v>62.286000000000001</v>
      </c>
      <c r="U83" s="3">
        <v>2.4300000000000002</v>
      </c>
      <c r="V83" s="3">
        <v>0.11799999999999999</v>
      </c>
      <c r="W83" s="3">
        <v>0.436</v>
      </c>
      <c r="X83" s="3">
        <v>6.6000000000000003E-2</v>
      </c>
      <c r="Y83" s="3"/>
      <c r="Z83" s="3">
        <v>0.26100000000000001</v>
      </c>
      <c r="AA83" s="3"/>
      <c r="AB83" s="3">
        <v>9.1999999999999998E-2</v>
      </c>
      <c r="AC83" s="3"/>
      <c r="AD83" s="3"/>
      <c r="AE83" s="3"/>
      <c r="AF83" s="3">
        <v>0</v>
      </c>
      <c r="AG83" s="3"/>
      <c r="AH83" s="3">
        <v>0</v>
      </c>
      <c r="AI83" s="3"/>
      <c r="AJ83" s="3">
        <v>1</v>
      </c>
      <c r="AK83" s="3">
        <v>5.8000000000000003E-2</v>
      </c>
      <c r="AL83" s="3"/>
      <c r="AM83" s="3"/>
      <c r="AN83" s="3">
        <f t="shared" si="3"/>
        <v>96.428000000000011</v>
      </c>
      <c r="AO83" s="3"/>
      <c r="AP83" s="3">
        <v>4.0587059999999994E-2</v>
      </c>
      <c r="AQ83" s="3">
        <v>13.83031884</v>
      </c>
      <c r="AR83" s="3">
        <v>46.091639999999998</v>
      </c>
      <c r="AS83" s="3">
        <v>2.0582099999999999</v>
      </c>
      <c r="AT83" s="3">
        <v>0.103604</v>
      </c>
      <c r="AU83" s="3">
        <v>0.38411600000000001</v>
      </c>
      <c r="AV83" s="3">
        <v>3.4914000000000001E-2</v>
      </c>
      <c r="AW83" s="3"/>
      <c r="AX83" s="3">
        <v>0.20540700000000001</v>
      </c>
      <c r="AY83" s="3"/>
      <c r="AZ83" s="3">
        <v>7.847599999999999E-2</v>
      </c>
      <c r="BA83" s="3"/>
      <c r="BB83" s="3"/>
      <c r="BC83" s="3"/>
      <c r="BD83" s="3">
        <v>0</v>
      </c>
      <c r="BE83" s="3"/>
      <c r="BF83" s="3">
        <v>0</v>
      </c>
      <c r="BG83" s="3"/>
      <c r="BH83" s="3">
        <v>0.77700000000000002</v>
      </c>
      <c r="BI83" s="3">
        <v>5.3824000000000004E-2</v>
      </c>
      <c r="BJ83" s="7">
        <v>22.394041424344454</v>
      </c>
      <c r="BK83" s="3"/>
      <c r="BL83" s="8">
        <v>1.0313497768171389E-2</v>
      </c>
      <c r="BM83" s="8">
        <v>3.8758762867758398</v>
      </c>
      <c r="BN83" s="8">
        <v>3.9785275599213454</v>
      </c>
      <c r="BO83" s="8">
        <v>9.0858864988851526E-2</v>
      </c>
      <c r="BP83" s="8">
        <v>3.5174695906085409E-3</v>
      </c>
      <c r="BQ83" s="8">
        <v>1.2708398462910222E-2</v>
      </c>
      <c r="BR83" s="8">
        <v>1.0189502468042946E-2</v>
      </c>
      <c r="BS83" s="8"/>
      <c r="BT83" s="8">
        <v>1.8194353130347174E-2</v>
      </c>
      <c r="BU83" s="8"/>
      <c r="BV83" s="8">
        <v>4.412040119630669E-3</v>
      </c>
      <c r="BW83" s="8"/>
      <c r="BX83" s="8"/>
      <c r="BY83" s="8"/>
      <c r="BZ83" s="8">
        <v>0</v>
      </c>
      <c r="CA83" s="8"/>
      <c r="CB83" s="8">
        <v>0</v>
      </c>
      <c r="CC83" s="8"/>
      <c r="CD83" s="8">
        <v>0.10954953536395255</v>
      </c>
      <c r="CE83" s="8">
        <v>2.0452525234318777E-3</v>
      </c>
      <c r="CF83" s="8">
        <v>8.1161927611131315</v>
      </c>
      <c r="CG83" s="9"/>
    </row>
    <row r="84" spans="1:86" s="4" customFormat="1" ht="12" customHeight="1" x14ac:dyDescent="0.3">
      <c r="A84" s="5"/>
      <c r="B84" s="14"/>
      <c r="C84" s="5"/>
      <c r="D84" s="5"/>
      <c r="E84" s="5"/>
      <c r="F84" s="5"/>
      <c r="G84" s="5"/>
      <c r="H84" s="6" t="s">
        <v>104</v>
      </c>
      <c r="I84" s="5"/>
      <c r="J84" s="5" t="s">
        <v>100</v>
      </c>
      <c r="K84" s="5"/>
      <c r="L84" s="5"/>
      <c r="M84" s="5"/>
      <c r="N84" s="5"/>
      <c r="O84" s="5"/>
      <c r="P84" s="5" t="s">
        <v>169</v>
      </c>
      <c r="Q84" s="5" t="s">
        <v>170</v>
      </c>
      <c r="R84" s="3">
        <v>0.13</v>
      </c>
      <c r="S84" s="3">
        <v>28.904</v>
      </c>
      <c r="T84" s="3">
        <v>59.421999999999997</v>
      </c>
      <c r="U84" s="3">
        <v>1.8779999999999999</v>
      </c>
      <c r="V84" s="3">
        <v>0.26600000000000001</v>
      </c>
      <c r="W84" s="3">
        <v>0.63</v>
      </c>
      <c r="X84" s="3">
        <v>0.58399999999999996</v>
      </c>
      <c r="Y84" s="3"/>
      <c r="Z84" s="3">
        <v>0.48899999999999999</v>
      </c>
      <c r="AA84" s="3"/>
      <c r="AB84" s="3">
        <v>2.5000000000000001E-2</v>
      </c>
      <c r="AC84" s="3"/>
      <c r="AD84" s="3"/>
      <c r="AE84" s="3"/>
      <c r="AF84" s="3">
        <v>0.13800000000000001</v>
      </c>
      <c r="AG84" s="3"/>
      <c r="AH84" s="3">
        <v>1.2E-2</v>
      </c>
      <c r="AI84" s="3"/>
      <c r="AJ84" s="3">
        <v>0.12</v>
      </c>
      <c r="AK84" s="3">
        <v>1.6E-2</v>
      </c>
      <c r="AL84" s="3"/>
      <c r="AM84" s="3"/>
      <c r="AN84" s="3">
        <f t="shared" si="3"/>
        <v>92.614000000000019</v>
      </c>
      <c r="AO84" s="3"/>
      <c r="AP84" s="3">
        <v>5.6734599999999996E-2</v>
      </c>
      <c r="AQ84" s="3">
        <v>13.510596720000001</v>
      </c>
      <c r="AR84" s="3">
        <v>43.972279999999998</v>
      </c>
      <c r="AS84" s="3">
        <v>1.5906659999999999</v>
      </c>
      <c r="AT84" s="3">
        <v>0.23354800000000001</v>
      </c>
      <c r="AU84" s="3">
        <v>0.55503000000000002</v>
      </c>
      <c r="AV84" s="3">
        <v>0.30893599999999999</v>
      </c>
      <c r="AW84" s="3"/>
      <c r="AX84" s="3">
        <v>0.38484299999999999</v>
      </c>
      <c r="AY84" s="3"/>
      <c r="AZ84" s="3">
        <v>2.1325E-2</v>
      </c>
      <c r="BA84" s="3"/>
      <c r="BB84" s="3"/>
      <c r="BC84" s="3"/>
      <c r="BD84" s="3">
        <v>0.12047400000000001</v>
      </c>
      <c r="BE84" s="3"/>
      <c r="BF84" s="3">
        <v>1.0548E-2</v>
      </c>
      <c r="BG84" s="3"/>
      <c r="BH84" s="3">
        <v>9.3240000000000003E-2</v>
      </c>
      <c r="BI84" s="3">
        <v>1.4848000000000002E-2</v>
      </c>
      <c r="BJ84" s="7">
        <v>27.643942851610582</v>
      </c>
      <c r="BK84" s="3"/>
      <c r="BL84" s="8">
        <v>1.4782466837573676E-2</v>
      </c>
      <c r="BM84" s="8">
        <v>3.8823329304369754</v>
      </c>
      <c r="BN84" s="8">
        <v>3.8918825459785436</v>
      </c>
      <c r="BO84" s="8">
        <v>7.2000771887029857E-2</v>
      </c>
      <c r="BP84" s="8">
        <v>8.130373771901421E-3</v>
      </c>
      <c r="BQ84" s="8">
        <v>1.8828920174851084E-2</v>
      </c>
      <c r="BR84" s="8">
        <v>9.2449043267032488E-2</v>
      </c>
      <c r="BS84" s="8"/>
      <c r="BT84" s="8">
        <v>3.4953084111556523E-2</v>
      </c>
      <c r="BU84" s="8"/>
      <c r="BV84" s="8">
        <v>1.2293404305828025E-3</v>
      </c>
      <c r="BW84" s="8"/>
      <c r="BX84" s="8"/>
      <c r="BY84" s="8"/>
      <c r="BZ84" s="8">
        <v>5.9716440755990226E-3</v>
      </c>
      <c r="CA84" s="8"/>
      <c r="CB84" s="8">
        <v>4.8673643721963835E-4</v>
      </c>
      <c r="CC84" s="8"/>
      <c r="CD84" s="8">
        <v>1.3479454486579598E-2</v>
      </c>
      <c r="CE84" s="8">
        <v>5.7852143789892342E-4</v>
      </c>
      <c r="CF84" s="8">
        <v>8.0371058333333441</v>
      </c>
      <c r="CG84" s="9"/>
      <c r="CH84" s="5" t="s">
        <v>163</v>
      </c>
    </row>
    <row r="85" spans="1:86" s="4" customFormat="1" ht="12" customHeight="1" x14ac:dyDescent="0.3">
      <c r="A85" s="5"/>
      <c r="B85" s="14"/>
      <c r="C85" s="5"/>
      <c r="D85" s="5"/>
      <c r="E85" s="5"/>
      <c r="F85" s="5"/>
      <c r="G85" s="5"/>
      <c r="H85" s="6" t="s">
        <v>89</v>
      </c>
      <c r="I85" s="5" t="s">
        <v>77</v>
      </c>
      <c r="J85" s="5" t="s">
        <v>100</v>
      </c>
      <c r="K85" s="5"/>
      <c r="L85" s="5"/>
      <c r="M85" s="5"/>
      <c r="N85" s="5"/>
      <c r="O85" s="5"/>
      <c r="P85" s="5" t="s">
        <v>169</v>
      </c>
      <c r="Q85" s="5" t="s">
        <v>170</v>
      </c>
      <c r="R85" s="3">
        <v>0</v>
      </c>
      <c r="S85" s="3">
        <v>31.8</v>
      </c>
      <c r="T85" s="3">
        <v>66.73</v>
      </c>
      <c r="U85" s="3">
        <v>1.2629999999999999</v>
      </c>
      <c r="V85" s="3">
        <v>2.4E-2</v>
      </c>
      <c r="W85" s="3">
        <v>0</v>
      </c>
      <c r="X85" s="3">
        <v>0</v>
      </c>
      <c r="Y85" s="3"/>
      <c r="Z85" s="3">
        <v>1.0999999999999999E-2</v>
      </c>
      <c r="AA85" s="3"/>
      <c r="AB85" s="3">
        <v>0</v>
      </c>
      <c r="AC85" s="3"/>
      <c r="AD85" s="3"/>
      <c r="AE85" s="3"/>
      <c r="AF85" s="3">
        <v>8.3000000000000004E-2</v>
      </c>
      <c r="AG85" s="3"/>
      <c r="AH85" s="3">
        <v>0</v>
      </c>
      <c r="AI85" s="3"/>
      <c r="AJ85" s="3">
        <v>0</v>
      </c>
      <c r="AK85" s="3">
        <v>4.2000000000000003E-2</v>
      </c>
      <c r="AL85" s="3"/>
      <c r="AM85" s="3"/>
      <c r="AN85" s="3">
        <f t="shared" si="3"/>
        <v>99.953000000000003</v>
      </c>
      <c r="AO85" s="3"/>
      <c r="AP85" s="3">
        <v>0</v>
      </c>
      <c r="AQ85" s="3">
        <v>14.864274</v>
      </c>
      <c r="AR85" s="3">
        <v>49.380200000000002</v>
      </c>
      <c r="AS85" s="3">
        <v>1.069761</v>
      </c>
      <c r="AT85" s="3">
        <v>2.1072E-2</v>
      </c>
      <c r="AU85" s="3">
        <v>0</v>
      </c>
      <c r="AV85" s="3">
        <v>0</v>
      </c>
      <c r="AW85" s="3"/>
      <c r="AX85" s="3">
        <v>8.6569999999999998E-3</v>
      </c>
      <c r="AY85" s="3"/>
      <c r="AZ85" s="3">
        <v>0</v>
      </c>
      <c r="BA85" s="3"/>
      <c r="BB85" s="3"/>
      <c r="BC85" s="3"/>
      <c r="BD85" s="3">
        <v>7.245900000000001E-2</v>
      </c>
      <c r="BE85" s="3"/>
      <c r="BF85" s="3">
        <v>0</v>
      </c>
      <c r="BG85" s="3"/>
      <c r="BH85" s="3">
        <v>0</v>
      </c>
      <c r="BI85" s="3">
        <v>3.8976000000000004E-2</v>
      </c>
      <c r="BJ85" s="7">
        <v>46.160030137572789</v>
      </c>
      <c r="BK85" s="3"/>
      <c r="BL85" s="8">
        <v>0</v>
      </c>
      <c r="BM85" s="8">
        <v>3.9298888212282823</v>
      </c>
      <c r="BN85" s="8">
        <v>4.0211650754138191</v>
      </c>
      <c r="BO85" s="8">
        <v>4.4551592440505675E-2</v>
      </c>
      <c r="BP85" s="8">
        <v>6.7492953548943047E-4</v>
      </c>
      <c r="BQ85" s="8">
        <v>0</v>
      </c>
      <c r="BR85" s="8">
        <v>0</v>
      </c>
      <c r="BS85" s="8"/>
      <c r="BT85" s="8">
        <v>7.23415225712189E-4</v>
      </c>
      <c r="BU85" s="8"/>
      <c r="BV85" s="8">
        <v>0</v>
      </c>
      <c r="BW85" s="8"/>
      <c r="BX85" s="8"/>
      <c r="BY85" s="8"/>
      <c r="BZ85" s="8">
        <v>3.304541709170663E-3</v>
      </c>
      <c r="CA85" s="8"/>
      <c r="CB85" s="8">
        <v>0</v>
      </c>
      <c r="CC85" s="8"/>
      <c r="CD85" s="8">
        <v>0</v>
      </c>
      <c r="CE85" s="8">
        <v>1.3972273614853935E-3</v>
      </c>
      <c r="CF85" s="8">
        <v>8.0017056029144644</v>
      </c>
      <c r="CG85" s="9"/>
    </row>
    <row r="86" spans="1:86" s="4" customFormat="1" ht="12" customHeight="1" x14ac:dyDescent="0.3">
      <c r="A86" s="5"/>
      <c r="B86" s="14"/>
      <c r="C86" s="5"/>
      <c r="D86" s="5"/>
      <c r="E86" s="5"/>
      <c r="F86" s="5"/>
      <c r="G86" s="5"/>
      <c r="H86" s="6" t="s">
        <v>90</v>
      </c>
      <c r="I86" s="5" t="s">
        <v>91</v>
      </c>
      <c r="J86" s="5" t="s">
        <v>100</v>
      </c>
      <c r="K86" s="5"/>
      <c r="L86" s="5"/>
      <c r="M86" s="5"/>
      <c r="N86" s="5"/>
      <c r="O86" s="5"/>
      <c r="P86" s="5" t="s">
        <v>169</v>
      </c>
      <c r="Q86" s="5" t="s">
        <v>170</v>
      </c>
      <c r="R86" s="3">
        <v>1.6E-2</v>
      </c>
      <c r="S86" s="3">
        <v>31.45</v>
      </c>
      <c r="T86" s="3">
        <v>65.242999999999995</v>
      </c>
      <c r="U86" s="3">
        <v>1.1479999999999999</v>
      </c>
      <c r="V86" s="3">
        <v>0.219</v>
      </c>
      <c r="W86" s="3">
        <v>0</v>
      </c>
      <c r="X86" s="3">
        <v>7.8E-2</v>
      </c>
      <c r="Y86" s="3"/>
      <c r="Z86" s="3">
        <v>0.39100000000000001</v>
      </c>
      <c r="AA86" s="3"/>
      <c r="AB86" s="3">
        <v>5.8000000000000003E-2</v>
      </c>
      <c r="AC86" s="3"/>
      <c r="AD86" s="3"/>
      <c r="AE86" s="3"/>
      <c r="AF86" s="3">
        <v>5.0999999999999997E-2</v>
      </c>
      <c r="AG86" s="3"/>
      <c r="AH86" s="3">
        <v>8.0000000000000002E-3</v>
      </c>
      <c r="AI86" s="3"/>
      <c r="AJ86" s="3">
        <v>0</v>
      </c>
      <c r="AK86" s="3">
        <v>0.14199999999999999</v>
      </c>
      <c r="AL86" s="3"/>
      <c r="AM86" s="3"/>
      <c r="AN86" s="3">
        <f t="shared" si="3"/>
        <v>98.803999999999988</v>
      </c>
      <c r="AO86" s="3"/>
      <c r="AP86" s="3">
        <v>6.9827199999999996E-3</v>
      </c>
      <c r="AQ86" s="3">
        <v>14.700673500000001</v>
      </c>
      <c r="AR86" s="3">
        <v>48.279819999999994</v>
      </c>
      <c r="AS86" s="3">
        <v>0.97235599999999989</v>
      </c>
      <c r="AT86" s="3">
        <v>0.19228200000000001</v>
      </c>
      <c r="AU86" s="3">
        <v>0</v>
      </c>
      <c r="AV86" s="3">
        <v>4.1262E-2</v>
      </c>
      <c r="AW86" s="3"/>
      <c r="AX86" s="3">
        <v>0.30771700000000002</v>
      </c>
      <c r="AY86" s="3"/>
      <c r="AZ86" s="3">
        <v>4.9474000000000004E-2</v>
      </c>
      <c r="BA86" s="3"/>
      <c r="BB86" s="3"/>
      <c r="BC86" s="3"/>
      <c r="BD86" s="3">
        <v>4.4523E-2</v>
      </c>
      <c r="BE86" s="3"/>
      <c r="BF86" s="3">
        <v>7.0320000000000001E-3</v>
      </c>
      <c r="BG86" s="3"/>
      <c r="BH86" s="3">
        <v>0</v>
      </c>
      <c r="BI86" s="3">
        <v>0.131776</v>
      </c>
      <c r="BJ86" s="7">
        <v>49.652411256782493</v>
      </c>
      <c r="BK86" s="3"/>
      <c r="BL86" s="8">
        <v>1.6949603378559857E-3</v>
      </c>
      <c r="BM86" s="8">
        <v>3.9354234879432539</v>
      </c>
      <c r="BN86" s="8">
        <v>3.9809101818586807</v>
      </c>
      <c r="BO86" s="8">
        <v>4.1003360249435732E-2</v>
      </c>
      <c r="BP86" s="8">
        <v>6.2360413490079002E-3</v>
      </c>
      <c r="BQ86" s="8">
        <v>0</v>
      </c>
      <c r="BR86" s="8">
        <v>1.1503239794041038E-2</v>
      </c>
      <c r="BS86" s="8"/>
      <c r="BT86" s="8">
        <v>2.6036907293560139E-2</v>
      </c>
      <c r="BU86" s="8"/>
      <c r="BV86" s="8">
        <v>2.6570280928406302E-3</v>
      </c>
      <c r="BW86" s="8"/>
      <c r="BX86" s="8"/>
      <c r="BY86" s="8"/>
      <c r="BZ86" s="8">
        <v>2.055990013908405E-3</v>
      </c>
      <c r="CA86" s="8"/>
      <c r="CB86" s="8">
        <v>3.0230031256058525E-4</v>
      </c>
      <c r="CC86" s="8"/>
      <c r="CD86" s="8">
        <v>0</v>
      </c>
      <c r="CE86" s="8">
        <v>4.7832580942385522E-3</v>
      </c>
      <c r="CF86" s="8">
        <v>8.0126067553393838</v>
      </c>
      <c r="CG86" s="9"/>
    </row>
    <row r="87" spans="1:86" s="4" customFormat="1" ht="12" customHeight="1" x14ac:dyDescent="0.3">
      <c r="A87" s="5"/>
      <c r="B87" s="14"/>
      <c r="C87" s="5"/>
      <c r="D87" s="5"/>
      <c r="E87" s="5"/>
      <c r="F87" s="5"/>
      <c r="G87" s="5"/>
      <c r="H87" s="6" t="s">
        <v>92</v>
      </c>
      <c r="I87" s="5" t="s">
        <v>91</v>
      </c>
      <c r="J87" s="5" t="s">
        <v>100</v>
      </c>
      <c r="K87" s="5"/>
      <c r="L87" s="5"/>
      <c r="M87" s="5"/>
      <c r="N87" s="5"/>
      <c r="O87" s="5"/>
      <c r="P87" s="5" t="s">
        <v>169</v>
      </c>
      <c r="Q87" s="5" t="s">
        <v>170</v>
      </c>
      <c r="R87" s="3">
        <v>0.39700000000000002</v>
      </c>
      <c r="S87" s="3">
        <v>30.155999999999999</v>
      </c>
      <c r="T87" s="3">
        <v>60.588999999999999</v>
      </c>
      <c r="U87" s="3">
        <v>1.5720000000000001</v>
      </c>
      <c r="V87" s="3">
        <v>0.10100000000000001</v>
      </c>
      <c r="W87" s="3">
        <v>0.65800000000000003</v>
      </c>
      <c r="X87" s="3">
        <v>0.107</v>
      </c>
      <c r="Y87" s="3"/>
      <c r="Z87" s="3">
        <v>0.56200000000000006</v>
      </c>
      <c r="AA87" s="3"/>
      <c r="AB87" s="3">
        <v>3.7999999999999999E-2</v>
      </c>
      <c r="AC87" s="3"/>
      <c r="AD87" s="3"/>
      <c r="AE87" s="3"/>
      <c r="AF87" s="3">
        <v>2.5999999999999999E-2</v>
      </c>
      <c r="AG87" s="3"/>
      <c r="AH87" s="3">
        <v>3.9E-2</v>
      </c>
      <c r="AI87" s="3"/>
      <c r="AJ87" s="3">
        <v>0.02</v>
      </c>
      <c r="AK87" s="3">
        <v>2.8000000000000001E-2</v>
      </c>
      <c r="AL87" s="3"/>
      <c r="AM87" s="3"/>
      <c r="AN87" s="3">
        <f t="shared" si="3"/>
        <v>94.292999999999992</v>
      </c>
      <c r="AO87" s="3"/>
      <c r="AP87" s="3">
        <v>0.17325873999999999</v>
      </c>
      <c r="AQ87" s="3">
        <v>14.09581908</v>
      </c>
      <c r="AR87" s="3">
        <v>44.835859999999997</v>
      </c>
      <c r="AS87" s="3">
        <v>1.3314840000000001</v>
      </c>
      <c r="AT87" s="3">
        <v>8.8678000000000007E-2</v>
      </c>
      <c r="AU87" s="3">
        <v>0.57969800000000005</v>
      </c>
      <c r="AV87" s="3">
        <v>5.6603000000000001E-2</v>
      </c>
      <c r="AW87" s="3"/>
      <c r="AX87" s="3">
        <v>0.44229400000000008</v>
      </c>
      <c r="AY87" s="3"/>
      <c r="AZ87" s="3">
        <v>3.2413999999999998E-2</v>
      </c>
      <c r="BA87" s="3"/>
      <c r="BB87" s="3"/>
      <c r="BC87" s="3"/>
      <c r="BD87" s="3">
        <v>2.2697999999999999E-2</v>
      </c>
      <c r="BE87" s="3"/>
      <c r="BF87" s="3">
        <v>3.4280999999999999E-2</v>
      </c>
      <c r="BG87" s="3"/>
      <c r="BH87" s="3">
        <v>1.554E-2</v>
      </c>
      <c r="BI87" s="3">
        <v>2.5984E-2</v>
      </c>
      <c r="BJ87" s="7">
        <v>33.673600283593338</v>
      </c>
      <c r="BK87" s="3"/>
      <c r="BL87" s="8">
        <v>4.4009262701318663E-2</v>
      </c>
      <c r="BM87" s="8">
        <v>3.9487404328324462</v>
      </c>
      <c r="BN87" s="8">
        <v>3.8686217549703064</v>
      </c>
      <c r="BO87" s="8">
        <v>5.875490535540305E-2</v>
      </c>
      <c r="BP87" s="8">
        <v>3.0095410651409943E-3</v>
      </c>
      <c r="BQ87" s="8">
        <v>1.9171707011628725E-2</v>
      </c>
      <c r="BR87" s="8">
        <v>1.6512900978384124E-2</v>
      </c>
      <c r="BS87" s="8"/>
      <c r="BT87" s="8">
        <v>3.9161830506315123E-2</v>
      </c>
      <c r="BU87" s="8"/>
      <c r="BV87" s="8">
        <v>1.8216535220686165E-3</v>
      </c>
      <c r="BW87" s="8"/>
      <c r="BX87" s="8"/>
      <c r="BY87" s="8"/>
      <c r="BZ87" s="8">
        <v>1.0968271732876302E-3</v>
      </c>
      <c r="CA87" s="8"/>
      <c r="CB87" s="8">
        <v>1.5421522248775655E-3</v>
      </c>
      <c r="CC87" s="8"/>
      <c r="CD87" s="8">
        <v>2.1901360368881202E-3</v>
      </c>
      <c r="CE87" s="8">
        <v>9.8697813256617127E-4</v>
      </c>
      <c r="CF87" s="8">
        <v>8.0056200825106316</v>
      </c>
      <c r="CG87" s="9"/>
    </row>
    <row r="88" spans="1:86" s="4" customFormat="1" ht="12" customHeight="1" x14ac:dyDescent="0.3">
      <c r="A88" s="5"/>
      <c r="B88" s="14"/>
      <c r="C88" s="5"/>
      <c r="D88" s="5"/>
      <c r="E88" s="5"/>
      <c r="F88" s="5"/>
      <c r="G88" s="5"/>
      <c r="H88" s="6" t="s">
        <v>93</v>
      </c>
      <c r="I88" s="5" t="s">
        <v>91</v>
      </c>
      <c r="J88" s="5" t="s">
        <v>100</v>
      </c>
      <c r="K88" s="5"/>
      <c r="L88" s="5"/>
      <c r="M88" s="5"/>
      <c r="N88" s="5"/>
      <c r="O88" s="5"/>
      <c r="P88" s="5" t="s">
        <v>169</v>
      </c>
      <c r="Q88" s="5" t="s">
        <v>170</v>
      </c>
      <c r="R88" s="3">
        <v>0</v>
      </c>
      <c r="S88" s="3">
        <v>31.63</v>
      </c>
      <c r="T88" s="3">
        <v>66.531999999999996</v>
      </c>
      <c r="U88" s="3">
        <v>1.2050000000000001</v>
      </c>
      <c r="V88" s="3">
        <v>4.9000000000000002E-2</v>
      </c>
      <c r="W88" s="3">
        <v>0</v>
      </c>
      <c r="X88" s="3">
        <v>2.1999999999999999E-2</v>
      </c>
      <c r="Y88" s="3"/>
      <c r="Z88" s="3">
        <v>0</v>
      </c>
      <c r="AA88" s="3"/>
      <c r="AB88" s="3">
        <v>7.5999999999999998E-2</v>
      </c>
      <c r="AC88" s="3"/>
      <c r="AD88" s="3"/>
      <c r="AE88" s="3"/>
      <c r="AF88" s="3">
        <v>1.6E-2</v>
      </c>
      <c r="AG88" s="3"/>
      <c r="AH88" s="3">
        <v>1.4E-2</v>
      </c>
      <c r="AI88" s="3"/>
      <c r="AJ88" s="3">
        <v>0</v>
      </c>
      <c r="AK88" s="3">
        <v>3.7999999999999999E-2</v>
      </c>
      <c r="AL88" s="3"/>
      <c r="AM88" s="3"/>
      <c r="AN88" s="3">
        <f t="shared" si="3"/>
        <v>99.581999999999994</v>
      </c>
      <c r="AO88" s="3"/>
      <c r="AP88" s="3">
        <v>0</v>
      </c>
      <c r="AQ88" s="3">
        <v>14.7848109</v>
      </c>
      <c r="AR88" s="3">
        <v>49.23368</v>
      </c>
      <c r="AS88" s="3">
        <v>1.020635</v>
      </c>
      <c r="AT88" s="3">
        <v>4.3022000000000005E-2</v>
      </c>
      <c r="AU88" s="3">
        <v>0</v>
      </c>
      <c r="AV88" s="3">
        <v>1.1637999999999999E-2</v>
      </c>
      <c r="AW88" s="3"/>
      <c r="AX88" s="3">
        <v>0</v>
      </c>
      <c r="AY88" s="3"/>
      <c r="AZ88" s="3">
        <v>6.4827999999999997E-2</v>
      </c>
      <c r="BA88" s="3"/>
      <c r="BB88" s="3"/>
      <c r="BC88" s="3"/>
      <c r="BD88" s="3">
        <v>1.3968E-2</v>
      </c>
      <c r="BE88" s="3"/>
      <c r="BF88" s="3">
        <v>1.2306000000000001E-2</v>
      </c>
      <c r="BG88" s="3"/>
      <c r="BH88" s="3">
        <v>0</v>
      </c>
      <c r="BI88" s="3">
        <v>3.5264000000000004E-2</v>
      </c>
      <c r="BJ88" s="7">
        <v>48.238283029682506</v>
      </c>
      <c r="BK88" s="3"/>
      <c r="BL88" s="8">
        <v>0</v>
      </c>
      <c r="BM88" s="8">
        <v>3.9243414259578251</v>
      </c>
      <c r="BN88" s="8">
        <v>4.025091939620375</v>
      </c>
      <c r="BO88" s="8">
        <v>4.2673805864856085E-2</v>
      </c>
      <c r="BP88" s="8">
        <v>1.3834316933578829E-3</v>
      </c>
      <c r="BQ88" s="8">
        <v>0</v>
      </c>
      <c r="BR88" s="8">
        <v>3.2169552577710186E-3</v>
      </c>
      <c r="BS88" s="8"/>
      <c r="BT88" s="8">
        <v>0</v>
      </c>
      <c r="BU88" s="8"/>
      <c r="BV88" s="8">
        <v>3.4520614216395022E-3</v>
      </c>
      <c r="BW88" s="8"/>
      <c r="BX88" s="8"/>
      <c r="BY88" s="8"/>
      <c r="BZ88" s="8">
        <v>6.3953980021952883E-4</v>
      </c>
      <c r="CA88" s="8"/>
      <c r="CB88" s="8">
        <v>5.2453372241791031E-4</v>
      </c>
      <c r="CC88" s="8"/>
      <c r="CD88" s="8">
        <v>0</v>
      </c>
      <c r="CE88" s="8">
        <v>1.2691584241027668E-3</v>
      </c>
      <c r="CF88" s="8">
        <v>8.0025928517625644</v>
      </c>
      <c r="CG88" s="9"/>
    </row>
    <row r="89" spans="1:86" x14ac:dyDescent="0.3">
      <c r="B89" s="18"/>
      <c r="C89" s="11">
        <v>1232</v>
      </c>
      <c r="D89" s="20">
        <v>50.574364809999999</v>
      </c>
      <c r="E89" s="20">
        <v>12.42229541</v>
      </c>
      <c r="F89" s="21">
        <v>5604380</v>
      </c>
      <c r="G89" s="21">
        <v>4530020</v>
      </c>
      <c r="H89" s="6" t="s">
        <v>78</v>
      </c>
      <c r="I89" s="5" t="s">
        <v>77</v>
      </c>
      <c r="J89" s="11" t="s">
        <v>100</v>
      </c>
      <c r="K89" s="5">
        <v>75.59</v>
      </c>
      <c r="L89" s="5">
        <v>0.18</v>
      </c>
      <c r="M89" s="5">
        <v>8.2000000000000003E-2</v>
      </c>
      <c r="N89" s="5">
        <v>9.1999999999999998E-2</v>
      </c>
      <c r="O89" s="5">
        <v>1.04</v>
      </c>
      <c r="P89" s="5" t="s">
        <v>169</v>
      </c>
      <c r="Q89" s="5" t="s">
        <v>170</v>
      </c>
      <c r="R89" s="3">
        <v>0</v>
      </c>
      <c r="S89" s="3">
        <v>31.79</v>
      </c>
      <c r="T89" s="3">
        <v>63.68</v>
      </c>
      <c r="U89" s="3">
        <v>3.51</v>
      </c>
      <c r="V89" s="3">
        <v>0.03</v>
      </c>
      <c r="W89" s="3">
        <v>0.72</v>
      </c>
      <c r="X89" s="3">
        <v>0</v>
      </c>
      <c r="Y89" s="3">
        <v>5.6000000000000001E-2</v>
      </c>
      <c r="Z89" s="3">
        <v>0.29799999999999999</v>
      </c>
      <c r="AA89" s="3"/>
      <c r="AB89" s="3">
        <v>0</v>
      </c>
      <c r="AC89" s="3">
        <v>0.01</v>
      </c>
      <c r="AD89" s="3">
        <v>7.0000000000000007E-2</v>
      </c>
      <c r="AE89" s="3">
        <v>0.08</v>
      </c>
      <c r="AF89" s="3">
        <v>0.1</v>
      </c>
      <c r="AG89" s="3">
        <v>0.22</v>
      </c>
      <c r="AH89" s="3"/>
      <c r="AI89" s="3">
        <v>0.03</v>
      </c>
      <c r="AJ89" s="3">
        <v>0</v>
      </c>
      <c r="AK89" s="3">
        <v>3.3000000000000002E-2</v>
      </c>
      <c r="AL89" s="3">
        <v>0</v>
      </c>
      <c r="AM89" s="3"/>
      <c r="AN89" s="3">
        <f t="shared" ref="AN89:AN98" si="4">SUM(R89:AL89)-AM89</f>
        <v>100.627</v>
      </c>
      <c r="AP89" s="28">
        <v>0</v>
      </c>
      <c r="AQ89" s="28">
        <v>14.8595997</v>
      </c>
      <c r="AR89" s="28">
        <v>47.123199999999997</v>
      </c>
      <c r="AS89" s="28">
        <v>2.9729699999999997</v>
      </c>
      <c r="AT89" s="28">
        <v>2.6339999999999999E-2</v>
      </c>
      <c r="AU89" s="28">
        <v>0.63431999999999999</v>
      </c>
      <c r="AV89" s="28">
        <v>0</v>
      </c>
      <c r="AW89" s="28">
        <v>3.6456000000000002E-2</v>
      </c>
      <c r="AX89" s="28">
        <v>0.23452600000000001</v>
      </c>
      <c r="AY89" s="28"/>
      <c r="AZ89" s="28">
        <v>0</v>
      </c>
      <c r="BA89" s="28">
        <v>8.5699999999999995E-3</v>
      </c>
      <c r="BB89" s="28">
        <v>6.0340000000000005E-2</v>
      </c>
      <c r="BC89" s="28">
        <v>6.9360000000000005E-2</v>
      </c>
      <c r="BD89" s="28">
        <v>8.7300000000000003E-2</v>
      </c>
      <c r="BE89" s="28">
        <v>0.19316</v>
      </c>
      <c r="BF89" s="28"/>
      <c r="BG89" s="28">
        <v>2.1440999999999998E-2</v>
      </c>
      <c r="BH89" s="28">
        <v>0</v>
      </c>
      <c r="BI89" s="28">
        <v>3.0624000000000002E-2</v>
      </c>
      <c r="BJ89" s="11">
        <v>15.85054675963767</v>
      </c>
      <c r="BL89" s="30">
        <v>0</v>
      </c>
      <c r="BM89" s="30">
        <v>3.9551204673234213</v>
      </c>
      <c r="BN89" s="30">
        <v>3.8632238701745112</v>
      </c>
      <c r="BO89" s="30">
        <v>0.12464734770519689</v>
      </c>
      <c r="BP89" s="30">
        <v>8.493456965301628E-4</v>
      </c>
      <c r="BQ89" s="30">
        <v>1.9932038722627395E-2</v>
      </c>
      <c r="BR89" s="30">
        <v>0</v>
      </c>
      <c r="BS89" s="30">
        <v>6.0704208341962199E-3</v>
      </c>
      <c r="BT89" s="30">
        <v>1.9730008302797874E-2</v>
      </c>
      <c r="BU89" s="30"/>
      <c r="BV89" s="30">
        <v>0</v>
      </c>
      <c r="BW89" s="30">
        <v>4.4432297050787484E-4</v>
      </c>
      <c r="BX89" s="30">
        <v>3.001091281874937E-3</v>
      </c>
      <c r="BY89" s="30">
        <v>3.2994381929156353E-3</v>
      </c>
      <c r="BZ89" s="30">
        <v>4.0081982068764007E-3</v>
      </c>
      <c r="CA89" s="30">
        <v>8.3463445203074867E-3</v>
      </c>
      <c r="CB89" s="30"/>
      <c r="CC89" s="30">
        <v>3.9989067345708737E-3</v>
      </c>
      <c r="CD89" s="30">
        <v>0</v>
      </c>
      <c r="CE89" s="30">
        <v>0</v>
      </c>
      <c r="CF89" s="30">
        <v>8.0126718006663324</v>
      </c>
    </row>
    <row r="90" spans="1:86" x14ac:dyDescent="0.3">
      <c r="H90" s="6" t="s">
        <v>80</v>
      </c>
      <c r="J90" s="11" t="s">
        <v>115</v>
      </c>
      <c r="P90" s="5" t="s">
        <v>169</v>
      </c>
      <c r="Q90" s="5" t="s">
        <v>170</v>
      </c>
      <c r="R90" s="3">
        <v>0</v>
      </c>
      <c r="S90" s="3">
        <v>32.33</v>
      </c>
      <c r="T90" s="3">
        <v>66.22</v>
      </c>
      <c r="U90" s="3">
        <v>1.48</v>
      </c>
      <c r="V90" s="3">
        <v>0.01</v>
      </c>
      <c r="W90" s="3">
        <v>0.05</v>
      </c>
      <c r="X90" s="3">
        <v>0</v>
      </c>
      <c r="Y90" s="3">
        <v>1.2999999999999999E-2</v>
      </c>
      <c r="Z90" s="3">
        <v>0</v>
      </c>
      <c r="AA90" s="3"/>
      <c r="AB90" s="3">
        <v>0.04</v>
      </c>
      <c r="AC90" s="3">
        <v>0.03</v>
      </c>
      <c r="AD90" s="3">
        <v>0</v>
      </c>
      <c r="AE90" s="3">
        <v>0</v>
      </c>
      <c r="AF90" s="3">
        <v>0</v>
      </c>
      <c r="AG90" s="3">
        <v>0.04</v>
      </c>
      <c r="AH90" s="3"/>
      <c r="AI90" s="3">
        <v>0</v>
      </c>
      <c r="AJ90" s="3">
        <v>0</v>
      </c>
      <c r="AK90" s="3">
        <v>1.6E-2</v>
      </c>
      <c r="AL90" s="3">
        <v>0</v>
      </c>
      <c r="AM90" s="3"/>
      <c r="AN90" s="3">
        <f t="shared" si="4"/>
        <v>100.22900000000003</v>
      </c>
      <c r="AP90" s="28">
        <v>0</v>
      </c>
      <c r="AQ90" s="28">
        <v>15.112011899999999</v>
      </c>
      <c r="AR90" s="28">
        <v>49.002800000000001</v>
      </c>
      <c r="AS90" s="28">
        <v>1.25356</v>
      </c>
      <c r="AT90" s="28">
        <v>8.7799999999999996E-3</v>
      </c>
      <c r="AU90" s="28">
        <v>4.4050000000000006E-2</v>
      </c>
      <c r="AV90" s="28">
        <v>0</v>
      </c>
      <c r="AW90" s="28">
        <v>8.463E-3</v>
      </c>
      <c r="AX90" s="28">
        <v>0</v>
      </c>
      <c r="AY90" s="28"/>
      <c r="AZ90" s="28">
        <v>3.4119999999999998E-2</v>
      </c>
      <c r="BA90" s="28">
        <v>2.571E-2</v>
      </c>
      <c r="BB90" s="28">
        <v>0</v>
      </c>
      <c r="BC90" s="28">
        <v>0</v>
      </c>
      <c r="BD90" s="28">
        <v>0</v>
      </c>
      <c r="BE90" s="28">
        <v>3.5119999999999998E-2</v>
      </c>
      <c r="BF90" s="28"/>
      <c r="BG90" s="28">
        <v>0</v>
      </c>
      <c r="BH90" s="28">
        <v>0</v>
      </c>
      <c r="BI90" s="28">
        <v>1.4848000000000002E-2</v>
      </c>
      <c r="BJ90" s="11">
        <v>39.090909090909093</v>
      </c>
      <c r="BL90" s="30">
        <v>0</v>
      </c>
      <c r="BM90" s="30">
        <v>3.9732962307280748</v>
      </c>
      <c r="BN90" s="30">
        <v>3.9683690154848121</v>
      </c>
      <c r="BO90" s="30">
        <v>5.1917490645541069E-2</v>
      </c>
      <c r="BP90" s="30">
        <v>2.7966575376788401E-4</v>
      </c>
      <c r="BQ90" s="30">
        <v>1.3673046244761799E-3</v>
      </c>
      <c r="BR90" s="30">
        <v>0</v>
      </c>
      <c r="BS90" s="30">
        <v>1.3920350727362821E-3</v>
      </c>
      <c r="BT90" s="30">
        <v>0</v>
      </c>
      <c r="BU90" s="30"/>
      <c r="BV90" s="30">
        <v>1.7997101298467167E-3</v>
      </c>
      <c r="BW90" s="30">
        <v>1.3167280069117471E-3</v>
      </c>
      <c r="BX90" s="30">
        <v>0</v>
      </c>
      <c r="BY90" s="30">
        <v>0</v>
      </c>
      <c r="BZ90" s="30">
        <v>0</v>
      </c>
      <c r="CA90" s="30">
        <v>1.4990277431508484E-3</v>
      </c>
      <c r="CB90" s="30"/>
      <c r="CC90" s="30">
        <v>0</v>
      </c>
      <c r="CD90" s="30">
        <v>0</v>
      </c>
      <c r="CE90" s="30">
        <v>0</v>
      </c>
      <c r="CF90" s="30">
        <v>8.0012372081893162</v>
      </c>
    </row>
    <row r="91" spans="1:86" x14ac:dyDescent="0.3">
      <c r="H91" s="6" t="s">
        <v>81</v>
      </c>
      <c r="I91" s="5" t="s">
        <v>77</v>
      </c>
      <c r="J91" s="11" t="s">
        <v>105</v>
      </c>
      <c r="P91" s="5" t="s">
        <v>169</v>
      </c>
      <c r="Q91" s="5" t="s">
        <v>170</v>
      </c>
      <c r="R91" s="3">
        <v>0</v>
      </c>
      <c r="S91" s="3">
        <v>32.28</v>
      </c>
      <c r="T91" s="3">
        <v>66.11</v>
      </c>
      <c r="U91" s="3">
        <v>1.24</v>
      </c>
      <c r="V91" s="3">
        <v>0.21</v>
      </c>
      <c r="W91" s="3">
        <v>0.12</v>
      </c>
      <c r="X91" s="3">
        <v>0.01</v>
      </c>
      <c r="Y91" s="3">
        <v>2.4E-2</v>
      </c>
      <c r="Z91" s="3">
        <v>5.7000000000000002E-2</v>
      </c>
      <c r="AA91" s="3"/>
      <c r="AB91" s="3">
        <v>0.04</v>
      </c>
      <c r="AC91" s="3">
        <v>0</v>
      </c>
      <c r="AD91" s="3">
        <v>0</v>
      </c>
      <c r="AE91" s="3">
        <v>0</v>
      </c>
      <c r="AF91" s="3">
        <v>0</v>
      </c>
      <c r="AG91" s="3">
        <v>0.1</v>
      </c>
      <c r="AH91" s="3"/>
      <c r="AI91" s="3">
        <v>2.4E-2</v>
      </c>
      <c r="AJ91" s="3">
        <v>0</v>
      </c>
      <c r="AK91" s="3">
        <v>1.2E-2</v>
      </c>
      <c r="AL91" s="3">
        <v>0</v>
      </c>
      <c r="AM91" s="3"/>
      <c r="AN91" s="3">
        <f t="shared" si="4"/>
        <v>100.227</v>
      </c>
      <c r="AP91" s="28">
        <v>0</v>
      </c>
      <c r="AQ91" s="28">
        <v>15.088640400000001</v>
      </c>
      <c r="AR91" s="28">
        <v>48.921399999999998</v>
      </c>
      <c r="AS91" s="28">
        <v>1.0502799999999999</v>
      </c>
      <c r="AT91" s="28">
        <v>0.18437999999999999</v>
      </c>
      <c r="AU91" s="28">
        <v>0.10571999999999999</v>
      </c>
      <c r="AV91" s="28">
        <v>5.2900000000000004E-3</v>
      </c>
      <c r="AW91" s="28">
        <v>1.5624000000000001E-2</v>
      </c>
      <c r="AX91" s="28">
        <v>4.4859000000000003E-2</v>
      </c>
      <c r="AY91" s="28"/>
      <c r="AZ91" s="28">
        <v>3.4119999999999998E-2</v>
      </c>
      <c r="BA91" s="28">
        <v>0</v>
      </c>
      <c r="BB91" s="28">
        <v>0</v>
      </c>
      <c r="BC91" s="28">
        <v>0</v>
      </c>
      <c r="BD91" s="28">
        <v>0</v>
      </c>
      <c r="BE91" s="28">
        <v>8.7800000000000003E-2</v>
      </c>
      <c r="BF91" s="28"/>
      <c r="BG91" s="28">
        <v>1.7152799999999999E-2</v>
      </c>
      <c r="BH91" s="28">
        <v>0</v>
      </c>
      <c r="BI91" s="28">
        <v>1.1136E-2</v>
      </c>
      <c r="BJ91" s="11">
        <v>46.579388353581905</v>
      </c>
      <c r="BL91" s="30">
        <v>0</v>
      </c>
      <c r="BM91" s="30">
        <v>3.9704616870033975</v>
      </c>
      <c r="BN91" s="30">
        <v>3.9650829181337568</v>
      </c>
      <c r="BO91" s="30">
        <v>4.3534735082630754E-2</v>
      </c>
      <c r="BP91" s="30">
        <v>5.8778814978145558E-3</v>
      </c>
      <c r="BQ91" s="30">
        <v>3.2842693499265932E-3</v>
      </c>
      <c r="BR91" s="30">
        <v>1.4496468977059501E-3</v>
      </c>
      <c r="BS91" s="30">
        <v>2.5720553480915844E-3</v>
      </c>
      <c r="BT91" s="30">
        <v>3.7309906020091014E-3</v>
      </c>
      <c r="BU91" s="30"/>
      <c r="BV91" s="30">
        <v>1.8012118856567921E-3</v>
      </c>
      <c r="BW91" s="30">
        <v>0</v>
      </c>
      <c r="BX91" s="30">
        <v>0</v>
      </c>
      <c r="BY91" s="30">
        <v>0</v>
      </c>
      <c r="BZ91" s="30">
        <v>0</v>
      </c>
      <c r="CA91" s="30">
        <v>3.7506964914990957E-3</v>
      </c>
      <c r="CB91" s="30"/>
      <c r="CC91" s="30">
        <v>3.1627841798216056E-3</v>
      </c>
      <c r="CD91" s="30">
        <v>0</v>
      </c>
      <c r="CE91" s="30">
        <v>0</v>
      </c>
      <c r="CF91" s="30">
        <v>8.0047088764723089</v>
      </c>
    </row>
    <row r="92" spans="1:86" x14ac:dyDescent="0.3">
      <c r="H92" s="6" t="s">
        <v>82</v>
      </c>
      <c r="I92" s="5" t="s">
        <v>77</v>
      </c>
      <c r="P92" s="5" t="s">
        <v>169</v>
      </c>
      <c r="Q92" s="5" t="s">
        <v>170</v>
      </c>
      <c r="R92" s="3">
        <v>0</v>
      </c>
      <c r="S92" s="3">
        <v>29.93</v>
      </c>
      <c r="T92" s="3">
        <v>62.42</v>
      </c>
      <c r="U92" s="3">
        <v>1.99</v>
      </c>
      <c r="V92" s="3">
        <v>0.06</v>
      </c>
      <c r="W92" s="3">
        <v>1.17</v>
      </c>
      <c r="X92" s="3">
        <v>0.03</v>
      </c>
      <c r="Y92" s="3">
        <v>2.3E-2</v>
      </c>
      <c r="Z92" s="3">
        <v>0.378</v>
      </c>
      <c r="AA92" s="3"/>
      <c r="AB92" s="3">
        <v>0</v>
      </c>
      <c r="AC92" s="3">
        <v>0</v>
      </c>
      <c r="AD92" s="3">
        <v>0</v>
      </c>
      <c r="AE92" s="3">
        <v>7.0000000000000007E-2</v>
      </c>
      <c r="AF92" s="3">
        <v>0.04</v>
      </c>
      <c r="AG92" s="3">
        <v>0.18</v>
      </c>
      <c r="AH92" s="3"/>
      <c r="AI92" s="3">
        <v>0.88</v>
      </c>
      <c r="AJ92" s="3">
        <v>0.48</v>
      </c>
      <c r="AK92" s="3">
        <v>7.0999999999999994E-2</v>
      </c>
      <c r="AL92" s="3">
        <v>0</v>
      </c>
      <c r="AM92" s="3"/>
      <c r="AN92" s="3">
        <f t="shared" si="4"/>
        <v>97.721999999999994</v>
      </c>
      <c r="AP92" s="28">
        <v>0</v>
      </c>
      <c r="AQ92" s="28">
        <v>13.990179900000001</v>
      </c>
      <c r="AR92" s="28">
        <v>46.190800000000003</v>
      </c>
      <c r="AS92" s="28">
        <v>1.68553</v>
      </c>
      <c r="AT92" s="28">
        <v>5.2679999999999998E-2</v>
      </c>
      <c r="AU92" s="28">
        <v>1.03077</v>
      </c>
      <c r="AV92" s="28">
        <v>1.5869999999999999E-2</v>
      </c>
      <c r="AW92" s="28">
        <v>1.4973E-2</v>
      </c>
      <c r="AX92" s="28">
        <v>0.29748600000000003</v>
      </c>
      <c r="AY92" s="28"/>
      <c r="AZ92" s="28">
        <v>0</v>
      </c>
      <c r="BA92" s="28">
        <v>0</v>
      </c>
      <c r="BB92" s="28">
        <v>0</v>
      </c>
      <c r="BC92" s="28">
        <v>6.0690000000000008E-2</v>
      </c>
      <c r="BD92" s="28">
        <v>3.492E-2</v>
      </c>
      <c r="BE92" s="28">
        <v>0.15803999999999999</v>
      </c>
      <c r="BF92" s="28"/>
      <c r="BG92" s="28">
        <v>0.62893600000000005</v>
      </c>
      <c r="BH92" s="28">
        <v>0.37296000000000001</v>
      </c>
      <c r="BI92" s="28">
        <v>6.5888000000000002E-2</v>
      </c>
      <c r="BJ92" s="11">
        <v>27.404317929671976</v>
      </c>
      <c r="BL92" s="30">
        <v>0</v>
      </c>
      <c r="BM92" s="30">
        <v>3.85253379047347</v>
      </c>
      <c r="BN92" s="30">
        <v>3.9177898528515236</v>
      </c>
      <c r="BO92" s="30">
        <v>7.3113833169072717E-2</v>
      </c>
      <c r="BP92" s="30">
        <v>1.7574583357471587E-3</v>
      </c>
      <c r="BQ92" s="30">
        <v>3.3510093466661284E-2</v>
      </c>
      <c r="BR92" s="30">
        <v>4.5510933258370613E-3</v>
      </c>
      <c r="BS92" s="30">
        <v>2.5794621547999973E-3</v>
      </c>
      <c r="BT92" s="30">
        <v>2.5892462469246424E-2</v>
      </c>
      <c r="BU92" s="30"/>
      <c r="BV92" s="30">
        <v>0</v>
      </c>
      <c r="BW92" s="30">
        <v>0</v>
      </c>
      <c r="BX92" s="30">
        <v>0</v>
      </c>
      <c r="BY92" s="30">
        <v>2.9868856884319155E-3</v>
      </c>
      <c r="BZ92" s="30">
        <v>1.6587454033804203E-3</v>
      </c>
      <c r="CA92" s="30">
        <v>7.0650734865358175E-3</v>
      </c>
      <c r="CB92" s="30"/>
      <c r="CC92" s="30">
        <v>0.12135935075017588</v>
      </c>
      <c r="CD92" s="30">
        <v>0</v>
      </c>
      <c r="CE92" s="30">
        <v>0</v>
      </c>
      <c r="CF92" s="30">
        <v>8.0447981015748837</v>
      </c>
    </row>
    <row r="93" spans="1:86" x14ac:dyDescent="0.3">
      <c r="H93" s="6" t="s">
        <v>83</v>
      </c>
      <c r="I93" s="5" t="s">
        <v>77</v>
      </c>
      <c r="J93" s="11" t="s">
        <v>79</v>
      </c>
      <c r="P93" s="5" t="s">
        <v>169</v>
      </c>
      <c r="Q93" s="5" t="s">
        <v>170</v>
      </c>
      <c r="R93" s="3">
        <v>0</v>
      </c>
      <c r="S93" s="3">
        <v>32.130000000000003</v>
      </c>
      <c r="T93" s="3">
        <v>65.569999999999993</v>
      </c>
      <c r="U93" s="3">
        <v>1.71</v>
      </c>
      <c r="V93" s="3">
        <v>0.02</v>
      </c>
      <c r="W93" s="3">
        <v>0.27700000000000002</v>
      </c>
      <c r="X93" s="3">
        <v>0</v>
      </c>
      <c r="Y93" s="3">
        <v>2.1999999999999999E-2</v>
      </c>
      <c r="Z93" s="3">
        <v>0</v>
      </c>
      <c r="AA93" s="3"/>
      <c r="AB93" s="3">
        <v>0</v>
      </c>
      <c r="AC93" s="3">
        <v>0</v>
      </c>
      <c r="AD93" s="3">
        <v>0.02</v>
      </c>
      <c r="AE93" s="3">
        <v>0.04</v>
      </c>
      <c r="AF93" s="3">
        <v>0.04</v>
      </c>
      <c r="AG93" s="3">
        <v>0</v>
      </c>
      <c r="AH93" s="3"/>
      <c r="AI93" s="3">
        <v>0.01</v>
      </c>
      <c r="AJ93" s="3">
        <v>0</v>
      </c>
      <c r="AK93" s="3">
        <v>0</v>
      </c>
      <c r="AL93" s="3">
        <v>0</v>
      </c>
      <c r="AM93" s="3"/>
      <c r="AN93" s="3">
        <f t="shared" si="4"/>
        <v>99.838999999999999</v>
      </c>
      <c r="AP93" s="28">
        <v>0</v>
      </c>
      <c r="AQ93" s="28">
        <v>15.018525900000002</v>
      </c>
      <c r="AR93" s="28">
        <v>48.521799999999992</v>
      </c>
      <c r="AS93" s="28">
        <v>1.4483699999999999</v>
      </c>
      <c r="AT93" s="28">
        <v>1.7559999999999999E-2</v>
      </c>
      <c r="AU93" s="28">
        <v>0.24403700000000003</v>
      </c>
      <c r="AV93" s="28">
        <v>0</v>
      </c>
      <c r="AW93" s="28">
        <v>1.4322E-2</v>
      </c>
      <c r="AX93" s="28">
        <v>0</v>
      </c>
      <c r="AY93" s="28"/>
      <c r="AZ93" s="28">
        <v>0</v>
      </c>
      <c r="BA93" s="28">
        <v>0</v>
      </c>
      <c r="BB93" s="28">
        <v>1.7240000000000002E-2</v>
      </c>
      <c r="BC93" s="28">
        <v>3.4680000000000002E-2</v>
      </c>
      <c r="BD93" s="28">
        <v>3.492E-2</v>
      </c>
      <c r="BE93" s="28">
        <v>0</v>
      </c>
      <c r="BF93" s="28"/>
      <c r="BG93" s="28">
        <v>7.1470000000000006E-3</v>
      </c>
      <c r="BH93" s="28">
        <v>0</v>
      </c>
      <c r="BI93" s="28">
        <v>0</v>
      </c>
      <c r="BJ93" s="11">
        <v>33.500970055993974</v>
      </c>
      <c r="BL93" s="30">
        <v>0</v>
      </c>
      <c r="BM93" s="30">
        <v>3.9726900797629878</v>
      </c>
      <c r="BN93" s="30">
        <v>3.9532727330785327</v>
      </c>
      <c r="BO93" s="30">
        <v>6.0349935185627215E-2</v>
      </c>
      <c r="BP93" s="30">
        <v>5.6272732450307757E-4</v>
      </c>
      <c r="BQ93" s="30">
        <v>7.6208562035436841E-3</v>
      </c>
      <c r="BR93" s="30">
        <v>0</v>
      </c>
      <c r="BS93" s="30">
        <v>2.3700539158613833E-3</v>
      </c>
      <c r="BT93" s="30">
        <v>0</v>
      </c>
      <c r="BU93" s="30"/>
      <c r="BV93" s="30">
        <v>0</v>
      </c>
      <c r="BW93" s="30">
        <v>0</v>
      </c>
      <c r="BX93" s="30">
        <v>8.5214977391499802E-4</v>
      </c>
      <c r="BY93" s="30">
        <v>1.6395126574324861E-3</v>
      </c>
      <c r="BZ93" s="30">
        <v>1.5933601563519473E-3</v>
      </c>
      <c r="CA93" s="30">
        <v>0</v>
      </c>
      <c r="CB93" s="30"/>
      <c r="CC93" s="30">
        <v>1.3247221342708548E-3</v>
      </c>
      <c r="CD93" s="30">
        <v>0</v>
      </c>
      <c r="CE93" s="30">
        <v>0</v>
      </c>
      <c r="CF93" s="30">
        <v>8.0022761301930263</v>
      </c>
    </row>
    <row r="94" spans="1:86" x14ac:dyDescent="0.3">
      <c r="H94" s="6" t="s">
        <v>114</v>
      </c>
      <c r="J94" s="11" t="s">
        <v>136</v>
      </c>
      <c r="P94" s="5" t="s">
        <v>169</v>
      </c>
      <c r="Q94" s="5" t="s">
        <v>170</v>
      </c>
      <c r="R94" s="3">
        <v>0</v>
      </c>
      <c r="S94" s="3">
        <v>32.270000000000003</v>
      </c>
      <c r="T94" s="3">
        <v>66.260000000000005</v>
      </c>
      <c r="U94" s="3">
        <v>1.1599999999999999</v>
      </c>
      <c r="V94" s="3">
        <v>0.03</v>
      </c>
      <c r="W94" s="3">
        <v>5.1999999999999998E-2</v>
      </c>
      <c r="X94" s="3">
        <v>0</v>
      </c>
      <c r="Y94" s="3">
        <v>1.2E-2</v>
      </c>
      <c r="Z94" s="3">
        <v>0</v>
      </c>
      <c r="AA94" s="3"/>
      <c r="AB94" s="3">
        <v>0.04</v>
      </c>
      <c r="AC94" s="3">
        <v>0</v>
      </c>
      <c r="AD94" s="3">
        <v>0.04</v>
      </c>
      <c r="AE94" s="3">
        <v>0</v>
      </c>
      <c r="AF94" s="3">
        <v>0</v>
      </c>
      <c r="AG94" s="3">
        <v>0</v>
      </c>
      <c r="AH94" s="3"/>
      <c r="AI94" s="3">
        <v>0.01</v>
      </c>
      <c r="AJ94" s="3">
        <v>0</v>
      </c>
      <c r="AK94" s="3">
        <v>0</v>
      </c>
      <c r="AL94" s="3">
        <v>0</v>
      </c>
      <c r="AM94" s="3"/>
      <c r="AN94" s="3">
        <f t="shared" si="4"/>
        <v>99.874000000000024</v>
      </c>
      <c r="AP94" s="28">
        <v>0</v>
      </c>
      <c r="AQ94" s="28">
        <v>15.083966100000001</v>
      </c>
      <c r="AR94" s="28">
        <v>49.032400000000003</v>
      </c>
      <c r="AS94" s="28">
        <v>0.98251999999999995</v>
      </c>
      <c r="AT94" s="28">
        <v>2.6339999999999999E-2</v>
      </c>
      <c r="AU94" s="28">
        <v>4.5811999999999999E-2</v>
      </c>
      <c r="AV94" s="28">
        <v>0</v>
      </c>
      <c r="AW94" s="28">
        <v>7.8120000000000004E-3</v>
      </c>
      <c r="AX94" s="28">
        <v>0</v>
      </c>
      <c r="AY94" s="28"/>
      <c r="AZ94" s="28">
        <v>3.4119999999999998E-2</v>
      </c>
      <c r="BA94" s="28">
        <v>0</v>
      </c>
      <c r="BB94" s="28">
        <v>3.4480000000000004E-2</v>
      </c>
      <c r="BC94" s="28">
        <v>0</v>
      </c>
      <c r="BD94" s="28">
        <v>0</v>
      </c>
      <c r="BE94" s="28">
        <v>0</v>
      </c>
      <c r="BF94" s="28"/>
      <c r="BG94" s="28">
        <v>7.1470000000000006E-3</v>
      </c>
      <c r="BH94" s="28">
        <v>0</v>
      </c>
      <c r="BI94" s="28">
        <v>0</v>
      </c>
      <c r="BJ94" s="11">
        <v>49.904734763668941</v>
      </c>
      <c r="BL94" s="30">
        <v>0</v>
      </c>
      <c r="BM94" s="30">
        <v>3.9739278726200826</v>
      </c>
      <c r="BN94" s="30">
        <v>3.978781403956881</v>
      </c>
      <c r="BO94" s="30">
        <v>4.0774227471485146E-2</v>
      </c>
      <c r="BP94" s="30">
        <v>8.4069084388521795E-4</v>
      </c>
      <c r="BQ94" s="30">
        <v>1.4248672229102051E-3</v>
      </c>
      <c r="BR94" s="30">
        <v>0</v>
      </c>
      <c r="BS94" s="30">
        <v>1.2875492363510516E-3</v>
      </c>
      <c r="BT94" s="30">
        <v>0</v>
      </c>
      <c r="BU94" s="30"/>
      <c r="BV94" s="30">
        <v>1.8033429876263003E-3</v>
      </c>
      <c r="BW94" s="30">
        <v>0</v>
      </c>
      <c r="BX94" s="30">
        <v>1.6974343377450583E-3</v>
      </c>
      <c r="BY94" s="30">
        <v>0</v>
      </c>
      <c r="BZ94" s="30">
        <v>0</v>
      </c>
      <c r="CA94" s="30">
        <v>0</v>
      </c>
      <c r="CB94" s="30"/>
      <c r="CC94" s="30">
        <v>1.3193859269312964E-3</v>
      </c>
      <c r="CD94" s="30">
        <v>0</v>
      </c>
      <c r="CE94" s="30">
        <v>0</v>
      </c>
      <c r="CF94" s="30">
        <v>8.0018567746038993</v>
      </c>
    </row>
    <row r="95" spans="1:86" x14ac:dyDescent="0.3">
      <c r="H95" s="6" t="s">
        <v>84</v>
      </c>
      <c r="I95" s="5" t="s">
        <v>77</v>
      </c>
      <c r="J95" s="11" t="s">
        <v>143</v>
      </c>
      <c r="P95" s="5" t="s">
        <v>169</v>
      </c>
      <c r="Q95" s="5" t="s">
        <v>170</v>
      </c>
      <c r="R95" s="3">
        <v>7.0000000000000007E-2</v>
      </c>
      <c r="S95" s="3">
        <v>29.26</v>
      </c>
      <c r="T95" s="3">
        <v>51.99</v>
      </c>
      <c r="U95" s="3">
        <v>1.22</v>
      </c>
      <c r="V95" s="3">
        <v>0.45</v>
      </c>
      <c r="W95" s="3">
        <v>3.18</v>
      </c>
      <c r="X95" s="3">
        <v>0.73</v>
      </c>
      <c r="Y95" s="3">
        <v>1.7000000000000001E-2</v>
      </c>
      <c r="Z95" s="3">
        <v>1.36</v>
      </c>
      <c r="AA95" s="3"/>
      <c r="AB95" s="3">
        <v>0.04</v>
      </c>
      <c r="AC95" s="3">
        <v>0.09</v>
      </c>
      <c r="AD95" s="3">
        <v>0.04</v>
      </c>
      <c r="AE95" s="3">
        <v>0.06</v>
      </c>
      <c r="AF95" s="3">
        <v>0.16</v>
      </c>
      <c r="AG95" s="3">
        <v>0.43</v>
      </c>
      <c r="AH95" s="3"/>
      <c r="AI95" s="3">
        <v>4.24</v>
      </c>
      <c r="AJ95" s="3">
        <v>0.72</v>
      </c>
      <c r="AK95" s="3">
        <v>6.0999999999999999E-2</v>
      </c>
      <c r="AL95" s="3">
        <v>0</v>
      </c>
      <c r="AM95" s="3"/>
      <c r="AN95" s="3">
        <f t="shared" si="4"/>
        <v>94.118000000000038</v>
      </c>
      <c r="AP95" s="28">
        <v>3.0549400000000001E-2</v>
      </c>
      <c r="AQ95" s="28">
        <v>13.677001800000001</v>
      </c>
      <c r="AR95" s="28">
        <v>38.4726</v>
      </c>
      <c r="AS95" s="28">
        <v>1.0333399999999999</v>
      </c>
      <c r="AT95" s="28">
        <v>0.39510000000000001</v>
      </c>
      <c r="AU95" s="28">
        <v>2.80158</v>
      </c>
      <c r="AV95" s="28">
        <v>0.38617000000000001</v>
      </c>
      <c r="AW95" s="28">
        <v>1.1067E-2</v>
      </c>
      <c r="AX95" s="28">
        <v>1.0703200000000002</v>
      </c>
      <c r="AY95" s="28"/>
      <c r="AZ95" s="28">
        <v>3.4119999999999998E-2</v>
      </c>
      <c r="BA95" s="28">
        <v>7.712999999999999E-2</v>
      </c>
      <c r="BB95" s="28">
        <v>3.4480000000000004E-2</v>
      </c>
      <c r="BC95" s="28">
        <v>5.2019999999999997E-2</v>
      </c>
      <c r="BD95" s="28">
        <v>0.13968</v>
      </c>
      <c r="BE95" s="28">
        <v>0.37753999999999999</v>
      </c>
      <c r="BF95" s="28"/>
      <c r="BG95" s="28">
        <v>3.0303280000000004</v>
      </c>
      <c r="BH95" s="28">
        <v>0.55944000000000005</v>
      </c>
      <c r="BI95" s="28">
        <v>5.6607999999999999E-2</v>
      </c>
      <c r="BJ95" s="11">
        <v>37.231308185108489</v>
      </c>
      <c r="BL95" s="30">
        <v>7.9251241499992825E-3</v>
      </c>
      <c r="BM95" s="30">
        <v>3.9130340060843891</v>
      </c>
      <c r="BN95" s="30">
        <v>3.3902892359224488</v>
      </c>
      <c r="BO95" s="30">
        <v>4.6569960363604022E-2</v>
      </c>
      <c r="BP95" s="30">
        <v>1.3694489959530608E-2</v>
      </c>
      <c r="BQ95" s="30">
        <v>9.4627302061792554E-2</v>
      </c>
      <c r="BR95" s="30">
        <v>0.11505802297717518</v>
      </c>
      <c r="BS95" s="30">
        <v>1.9808418655761126E-3</v>
      </c>
      <c r="BT95" s="30">
        <v>9.6787667652828868E-2</v>
      </c>
      <c r="BU95" s="30"/>
      <c r="BV95" s="30">
        <v>1.958378446905832E-3</v>
      </c>
      <c r="BW95" s="30">
        <v>4.2984451324828603E-3</v>
      </c>
      <c r="BX95" s="30">
        <v>1.8433647092577722E-3</v>
      </c>
      <c r="BY95" s="30">
        <v>2.6599371368787737E-3</v>
      </c>
      <c r="BZ95" s="30">
        <v>6.8934921331085296E-3</v>
      </c>
      <c r="CA95" s="30">
        <v>1.7535259389420882E-2</v>
      </c>
      <c r="CB95" s="30"/>
      <c r="CC95" s="30">
        <v>0.6075135787242445</v>
      </c>
      <c r="CD95" s="30">
        <v>0</v>
      </c>
      <c r="CE95" s="30">
        <v>0</v>
      </c>
      <c r="CF95" s="30">
        <v>8.3226691067096432</v>
      </c>
    </row>
    <row r="96" spans="1:86" x14ac:dyDescent="0.3">
      <c r="H96" s="6" t="s">
        <v>106</v>
      </c>
      <c r="J96" s="11" t="s">
        <v>105</v>
      </c>
      <c r="P96" s="5" t="s">
        <v>169</v>
      </c>
      <c r="Q96" s="5" t="s">
        <v>170</v>
      </c>
      <c r="R96" s="3">
        <v>0</v>
      </c>
      <c r="S96" s="3">
        <v>29.55</v>
      </c>
      <c r="T96" s="3">
        <v>54.91</v>
      </c>
      <c r="U96" s="3">
        <v>1.82</v>
      </c>
      <c r="V96" s="3">
        <v>0.746</v>
      </c>
      <c r="W96" s="3">
        <v>1.879</v>
      </c>
      <c r="X96" s="3">
        <v>0.7</v>
      </c>
      <c r="Y96" s="3">
        <v>1.6E-2</v>
      </c>
      <c r="Z96" s="3">
        <v>1.29</v>
      </c>
      <c r="AA96" s="3"/>
      <c r="AB96" s="3">
        <v>0.18</v>
      </c>
      <c r="AC96" s="3">
        <v>0.1</v>
      </c>
      <c r="AD96" s="3">
        <v>0.01</v>
      </c>
      <c r="AE96" s="3">
        <v>0.17</v>
      </c>
      <c r="AF96" s="3">
        <v>0.16</v>
      </c>
      <c r="AG96" s="3">
        <v>0.34</v>
      </c>
      <c r="AH96" s="3"/>
      <c r="AI96" s="3">
        <v>2.62</v>
      </c>
      <c r="AJ96" s="3">
        <v>1.57</v>
      </c>
      <c r="AK96" s="3">
        <v>5.8999999999999997E-2</v>
      </c>
      <c r="AL96" s="3">
        <v>0</v>
      </c>
      <c r="AM96" s="3"/>
      <c r="AN96" s="3">
        <f t="shared" si="4"/>
        <v>96.12</v>
      </c>
      <c r="AP96" s="28">
        <v>0</v>
      </c>
      <c r="AQ96" s="28">
        <v>13.812556500000001</v>
      </c>
      <c r="AR96" s="28">
        <v>40.633399999999995</v>
      </c>
      <c r="AS96" s="28">
        <v>1.5415399999999999</v>
      </c>
      <c r="AT96" s="28">
        <v>0.65498800000000001</v>
      </c>
      <c r="AU96" s="28">
        <v>1.6553990000000001</v>
      </c>
      <c r="AV96" s="28">
        <v>0.37030000000000002</v>
      </c>
      <c r="AW96" s="28">
        <v>1.0416E-2</v>
      </c>
      <c r="AX96" s="28">
        <v>1.0152300000000001</v>
      </c>
      <c r="AY96" s="28"/>
      <c r="AZ96" s="28">
        <v>0.15353999999999998</v>
      </c>
      <c r="BA96" s="28">
        <v>8.5699999999999998E-2</v>
      </c>
      <c r="BB96" s="28">
        <v>8.6200000000000009E-3</v>
      </c>
      <c r="BC96" s="28">
        <v>0.14739000000000002</v>
      </c>
      <c r="BD96" s="28">
        <v>0.13968</v>
      </c>
      <c r="BE96" s="28">
        <v>0.29852000000000001</v>
      </c>
      <c r="BF96" s="28"/>
      <c r="BG96" s="28">
        <v>1.872514</v>
      </c>
      <c r="BH96" s="28">
        <v>1.2198900000000001</v>
      </c>
      <c r="BI96" s="28">
        <v>5.4752000000000002E-2</v>
      </c>
      <c r="BJ96" s="11">
        <v>26.35896570961506</v>
      </c>
      <c r="BL96" s="30">
        <v>0</v>
      </c>
      <c r="BM96" s="30">
        <v>3.8829321612311509</v>
      </c>
      <c r="BN96" s="30">
        <v>3.5182880605637883</v>
      </c>
      <c r="BO96" s="30">
        <v>6.8262225492482356E-2</v>
      </c>
      <c r="BP96" s="30">
        <v>2.2306693146529506E-2</v>
      </c>
      <c r="BQ96" s="30">
        <v>5.4938795760880801E-2</v>
      </c>
      <c r="BR96" s="30">
        <v>0.10840644549739256</v>
      </c>
      <c r="BS96" s="30">
        <v>1.8318245922041175E-3</v>
      </c>
      <c r="BT96" s="30">
        <v>9.0205671533803974E-2</v>
      </c>
      <c r="BU96" s="30"/>
      <c r="BV96" s="30">
        <v>8.6590879760660138E-3</v>
      </c>
      <c r="BW96" s="30">
        <v>4.6927983787444999E-3</v>
      </c>
      <c r="BX96" s="30">
        <v>4.5280821245697093E-4</v>
      </c>
      <c r="BY96" s="30">
        <v>7.4051193308025207E-3</v>
      </c>
      <c r="BZ96" s="30">
        <v>6.7733310390560826E-3</v>
      </c>
      <c r="CA96" s="30">
        <v>1.3623405183799807E-2</v>
      </c>
      <c r="CB96" s="30"/>
      <c r="CC96" s="30">
        <v>0.36885395256931769</v>
      </c>
      <c r="CD96" s="30">
        <v>0</v>
      </c>
      <c r="CE96" s="30">
        <v>0</v>
      </c>
      <c r="CF96" s="30">
        <v>8.1576323805084776</v>
      </c>
    </row>
    <row r="97" spans="1:86" x14ac:dyDescent="0.3">
      <c r="H97" s="6" t="s">
        <v>138</v>
      </c>
      <c r="J97" s="11" t="s">
        <v>109</v>
      </c>
      <c r="P97" s="5" t="s">
        <v>169</v>
      </c>
      <c r="Q97" s="5" t="s">
        <v>170</v>
      </c>
      <c r="R97" s="3">
        <v>0</v>
      </c>
      <c r="S97" s="3">
        <v>32.19</v>
      </c>
      <c r="T97" s="3">
        <v>66.22</v>
      </c>
      <c r="U97" s="3">
        <v>1.38</v>
      </c>
      <c r="V97" s="3">
        <v>2.9000000000000001E-2</v>
      </c>
      <c r="W97" s="3">
        <v>2.9000000000000001E-2</v>
      </c>
      <c r="X97" s="3">
        <v>0</v>
      </c>
      <c r="Y97" s="3">
        <v>0</v>
      </c>
      <c r="Z97" s="3">
        <v>0</v>
      </c>
      <c r="AA97" s="3"/>
      <c r="AB97" s="3">
        <v>0.03</v>
      </c>
      <c r="AC97" s="3">
        <v>0.02</v>
      </c>
      <c r="AD97" s="3">
        <v>0</v>
      </c>
      <c r="AE97" s="3">
        <v>0.01</v>
      </c>
      <c r="AF97" s="3">
        <v>0</v>
      </c>
      <c r="AG97" s="3">
        <v>7.0000000000000007E-2</v>
      </c>
      <c r="AH97" s="3"/>
      <c r="AI97" s="3">
        <v>0.01</v>
      </c>
      <c r="AJ97" s="3">
        <v>0</v>
      </c>
      <c r="AK97" s="3">
        <v>2.1999999999999999E-2</v>
      </c>
      <c r="AL97" s="3">
        <v>0</v>
      </c>
      <c r="AM97" s="3"/>
      <c r="AN97" s="3">
        <f t="shared" si="4"/>
        <v>100.00999999999999</v>
      </c>
      <c r="AP97" s="28">
        <v>0</v>
      </c>
      <c r="AQ97" s="28">
        <v>15.046571699999999</v>
      </c>
      <c r="AR97" s="28">
        <v>49.002800000000001</v>
      </c>
      <c r="AS97" s="28">
        <v>1.1688599999999998</v>
      </c>
      <c r="AT97" s="28">
        <v>2.5462000000000002E-2</v>
      </c>
      <c r="AU97" s="28">
        <v>2.5549000000000002E-2</v>
      </c>
      <c r="AV97" s="28">
        <v>0</v>
      </c>
      <c r="AW97" s="28">
        <v>0</v>
      </c>
      <c r="AX97" s="28">
        <v>0</v>
      </c>
      <c r="AY97" s="28"/>
      <c r="AZ97" s="28">
        <v>2.5589999999999998E-2</v>
      </c>
      <c r="BA97" s="28">
        <v>1.7139999999999999E-2</v>
      </c>
      <c r="BB97" s="28">
        <v>0</v>
      </c>
      <c r="BC97" s="28">
        <v>8.6700000000000006E-3</v>
      </c>
      <c r="BD97" s="28">
        <v>0</v>
      </c>
      <c r="BE97" s="28">
        <v>6.1460000000000008E-2</v>
      </c>
      <c r="BF97" s="28"/>
      <c r="BG97" s="28">
        <v>7.1470000000000006E-3</v>
      </c>
      <c r="BH97" s="28">
        <v>0</v>
      </c>
      <c r="BI97" s="28">
        <v>2.0416E-2</v>
      </c>
      <c r="BJ97" s="11">
        <v>41.923583662714108</v>
      </c>
      <c r="BL97" s="30">
        <v>0</v>
      </c>
      <c r="BM97" s="30">
        <v>3.9662842716139117</v>
      </c>
      <c r="BN97" s="30">
        <v>3.9785944316559094</v>
      </c>
      <c r="BO97" s="30">
        <v>4.8534290441831399E-2</v>
      </c>
      <c r="BP97" s="30">
        <v>8.1312049316474208E-4</v>
      </c>
      <c r="BQ97" s="30">
        <v>7.950801237417563E-4</v>
      </c>
      <c r="BR97" s="30">
        <v>0</v>
      </c>
      <c r="BS97" s="30">
        <v>0</v>
      </c>
      <c r="BT97" s="30">
        <v>0</v>
      </c>
      <c r="BU97" s="30"/>
      <c r="BV97" s="30">
        <v>1.3532606229277502E-3</v>
      </c>
      <c r="BW97" s="30">
        <v>8.8008057312926919E-4</v>
      </c>
      <c r="BX97" s="30">
        <v>0</v>
      </c>
      <c r="BY97" s="30">
        <v>4.0845449827108486E-4</v>
      </c>
      <c r="BZ97" s="30">
        <v>0</v>
      </c>
      <c r="CA97" s="30">
        <v>2.6300580830361298E-3</v>
      </c>
      <c r="CB97" s="30"/>
      <c r="CC97" s="30">
        <v>1.3201208596939039E-3</v>
      </c>
      <c r="CD97" s="30">
        <v>0</v>
      </c>
      <c r="CE97" s="30">
        <v>0</v>
      </c>
      <c r="CF97" s="30">
        <v>8.0016131689656174</v>
      </c>
    </row>
    <row r="98" spans="1:86" x14ac:dyDescent="0.3">
      <c r="H98" s="6" t="s">
        <v>144</v>
      </c>
      <c r="J98" s="11" t="s">
        <v>79</v>
      </c>
      <c r="P98" s="5" t="s">
        <v>169</v>
      </c>
      <c r="Q98" s="5" t="s">
        <v>170</v>
      </c>
      <c r="R98" s="3">
        <v>0</v>
      </c>
      <c r="S98" s="3">
        <v>32.24</v>
      </c>
      <c r="T98" s="3">
        <v>65.56</v>
      </c>
      <c r="U98" s="3">
        <v>1.98</v>
      </c>
      <c r="V98" s="3">
        <v>2.5999999999999999E-2</v>
      </c>
      <c r="W98" s="3">
        <v>5.2999999999999999E-2</v>
      </c>
      <c r="X98" s="3">
        <v>0</v>
      </c>
      <c r="Y98" s="3">
        <v>0.01</v>
      </c>
      <c r="Z98" s="3">
        <v>0</v>
      </c>
      <c r="AA98" s="3"/>
      <c r="AB98" s="3">
        <v>0.02</v>
      </c>
      <c r="AC98" s="3">
        <v>0</v>
      </c>
      <c r="AD98" s="3">
        <v>7.0000000000000007E-2</v>
      </c>
      <c r="AE98" s="3">
        <v>0</v>
      </c>
      <c r="AF98" s="3">
        <v>0</v>
      </c>
      <c r="AG98" s="3">
        <v>0.03</v>
      </c>
      <c r="AH98" s="3"/>
      <c r="AI98" s="3">
        <v>0.01</v>
      </c>
      <c r="AJ98" s="3">
        <v>0</v>
      </c>
      <c r="AK98" s="3">
        <v>0</v>
      </c>
      <c r="AL98" s="3">
        <v>0</v>
      </c>
      <c r="AM98" s="3"/>
      <c r="AN98" s="3">
        <f t="shared" si="4"/>
        <v>99.999000000000009</v>
      </c>
      <c r="AP98" s="28">
        <v>0</v>
      </c>
      <c r="AQ98" s="28">
        <v>15.069943200000001</v>
      </c>
      <c r="AR98" s="28">
        <v>48.514400000000002</v>
      </c>
      <c r="AS98" s="28">
        <v>1.67706</v>
      </c>
      <c r="AT98" s="28">
        <v>2.2827999999999998E-2</v>
      </c>
      <c r="AU98" s="28">
        <v>4.6692999999999998E-2</v>
      </c>
      <c r="AV98" s="28">
        <v>0</v>
      </c>
      <c r="AW98" s="28">
        <v>6.5100000000000002E-3</v>
      </c>
      <c r="AX98" s="28">
        <v>0</v>
      </c>
      <c r="AY98" s="28"/>
      <c r="AZ98" s="28">
        <v>1.7059999999999999E-2</v>
      </c>
      <c r="BA98" s="28">
        <v>0</v>
      </c>
      <c r="BB98" s="28">
        <v>6.0340000000000005E-2</v>
      </c>
      <c r="BC98" s="28">
        <v>0</v>
      </c>
      <c r="BD98" s="28">
        <v>0</v>
      </c>
      <c r="BE98" s="28">
        <v>2.6339999999999999E-2</v>
      </c>
      <c r="BF98" s="28"/>
      <c r="BG98" s="28">
        <v>7.1470000000000006E-3</v>
      </c>
      <c r="BH98" s="28">
        <v>0</v>
      </c>
      <c r="BI98" s="28">
        <v>0</v>
      </c>
      <c r="BJ98" s="11">
        <v>28.928243473698021</v>
      </c>
      <c r="BL98" s="30">
        <v>0</v>
      </c>
      <c r="BM98" s="30">
        <v>3.9782033252092424</v>
      </c>
      <c r="BN98" s="30">
        <v>3.9446504136731209</v>
      </c>
      <c r="BO98" s="30">
        <v>6.9737097925285235E-2</v>
      </c>
      <c r="BP98" s="30">
        <v>7.3006131897164494E-4</v>
      </c>
      <c r="BQ98" s="30">
        <v>1.4551837965091025E-3</v>
      </c>
      <c r="BR98" s="30">
        <v>0</v>
      </c>
      <c r="BS98" s="30">
        <v>1.0751115500474981E-3</v>
      </c>
      <c r="BT98" s="30">
        <v>0</v>
      </c>
      <c r="BU98" s="30"/>
      <c r="BV98" s="30">
        <v>9.0348150732726617E-4</v>
      </c>
      <c r="BW98" s="30">
        <v>0</v>
      </c>
      <c r="BX98" s="30">
        <v>2.9764730869404005E-3</v>
      </c>
      <c r="BY98" s="30">
        <v>0</v>
      </c>
      <c r="BZ98" s="30">
        <v>0</v>
      </c>
      <c r="CA98" s="30">
        <v>1.1288016518160087E-3</v>
      </c>
      <c r="CB98" s="30"/>
      <c r="CC98" s="30">
        <v>1.322034459544855E-3</v>
      </c>
      <c r="CD98" s="30">
        <v>0</v>
      </c>
      <c r="CE98" s="30">
        <v>0</v>
      </c>
      <c r="CF98" s="30">
        <v>8.0021819841788062</v>
      </c>
    </row>
    <row r="99" spans="1:86" s="4" customFormat="1" ht="12" customHeight="1" x14ac:dyDescent="0.3">
      <c r="A99" s="5"/>
      <c r="B99" s="14"/>
      <c r="C99" s="5"/>
      <c r="D99" s="5"/>
      <c r="E99" s="5"/>
      <c r="F99" s="5"/>
      <c r="G99" s="5"/>
      <c r="H99" s="6"/>
      <c r="I99" s="5"/>
      <c r="J99" s="5"/>
      <c r="K99" s="5"/>
      <c r="L99" s="5"/>
      <c r="M99" s="5"/>
      <c r="N99" s="5"/>
      <c r="O99" s="5"/>
      <c r="P99" s="5"/>
      <c r="Q99" s="5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7"/>
      <c r="BK99" s="3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9"/>
    </row>
    <row r="100" spans="1:86" s="4" customFormat="1" ht="12" customHeight="1" x14ac:dyDescent="0.3">
      <c r="A100" s="5"/>
      <c r="B100" s="14" t="s">
        <v>142</v>
      </c>
      <c r="C100" s="5">
        <v>310</v>
      </c>
      <c r="D100" s="20">
        <v>50.619000589999999</v>
      </c>
      <c r="E100" s="20">
        <v>12.5411064</v>
      </c>
      <c r="F100" s="21">
        <v>5609400</v>
      </c>
      <c r="G100" s="21">
        <v>4538400</v>
      </c>
      <c r="H100" s="6" t="s">
        <v>78</v>
      </c>
      <c r="I100" s="5" t="s">
        <v>77</v>
      </c>
      <c r="J100" s="5" t="s">
        <v>100</v>
      </c>
      <c r="K100" s="3">
        <v>76.2</v>
      </c>
      <c r="L100" s="5">
        <v>0.14000000000000001</v>
      </c>
      <c r="M100" s="5">
        <v>4.2000000000000003E-2</v>
      </c>
      <c r="N100" s="32"/>
      <c r="O100" s="5">
        <v>1.19</v>
      </c>
      <c r="P100" s="5" t="s">
        <v>169</v>
      </c>
      <c r="Q100" s="5" t="s">
        <v>170</v>
      </c>
      <c r="R100" s="3">
        <v>0</v>
      </c>
      <c r="S100" s="3">
        <v>31.44</v>
      </c>
      <c r="T100" s="3">
        <v>66.533000000000001</v>
      </c>
      <c r="U100" s="3">
        <v>1.6339999999999999</v>
      </c>
      <c r="V100" s="3">
        <v>2.8000000000000001E-2</v>
      </c>
      <c r="W100" s="3">
        <v>0</v>
      </c>
      <c r="X100" s="3">
        <v>0</v>
      </c>
      <c r="Y100" s="3"/>
      <c r="Z100" s="3">
        <v>0</v>
      </c>
      <c r="AA100" s="3">
        <v>0</v>
      </c>
      <c r="AB100" s="3">
        <v>0</v>
      </c>
      <c r="AC100" s="3">
        <v>0</v>
      </c>
      <c r="AD100" s="3">
        <v>0</v>
      </c>
      <c r="AE100" s="3"/>
      <c r="AF100" s="3">
        <v>1.2E-2</v>
      </c>
      <c r="AG100" s="3">
        <v>1.9E-2</v>
      </c>
      <c r="AH100" s="3">
        <v>0</v>
      </c>
      <c r="AI100" s="3"/>
      <c r="AJ100" s="3">
        <v>0</v>
      </c>
      <c r="AK100" s="3">
        <v>2.4E-2</v>
      </c>
      <c r="AL100" s="3"/>
      <c r="AM100" s="3"/>
      <c r="AN100" s="3">
        <f t="shared" ref="AN100:AN121" si="5">SUM(R100:AL100)-AM100</f>
        <v>99.690000000000012</v>
      </c>
      <c r="AO100" s="3"/>
      <c r="AP100" s="3">
        <v>0</v>
      </c>
      <c r="AQ100" s="3">
        <v>14.695999200000001</v>
      </c>
      <c r="AR100" s="3">
        <v>49.23442</v>
      </c>
      <c r="AS100" s="3">
        <v>1.3839979999999998</v>
      </c>
      <c r="AT100" s="3">
        <v>2.4584000000000002E-2</v>
      </c>
      <c r="AU100" s="3">
        <v>0</v>
      </c>
      <c r="AV100" s="3">
        <v>0</v>
      </c>
      <c r="AW100" s="3"/>
      <c r="AX100" s="3">
        <v>0</v>
      </c>
      <c r="AY100" s="3">
        <v>0</v>
      </c>
      <c r="AZ100" s="3">
        <v>0</v>
      </c>
      <c r="BA100" s="3">
        <v>0</v>
      </c>
      <c r="BB100" s="3">
        <v>0</v>
      </c>
      <c r="BC100" s="3"/>
      <c r="BD100" s="3">
        <v>1.0476000000000001E-2</v>
      </c>
      <c r="BE100" s="3">
        <v>1.6681999999999999E-2</v>
      </c>
      <c r="BF100" s="3">
        <v>0</v>
      </c>
      <c r="BG100" s="3"/>
      <c r="BH100" s="3">
        <v>0</v>
      </c>
      <c r="BI100" s="3">
        <v>2.2272E-2</v>
      </c>
      <c r="BJ100" s="7">
        <v>35.574054297766331</v>
      </c>
      <c r="BK100" s="3"/>
      <c r="BL100" s="8">
        <v>0</v>
      </c>
      <c r="BM100" s="8">
        <v>3.9076665341150707</v>
      </c>
      <c r="BN100" s="8">
        <v>4.0322708623128927</v>
      </c>
      <c r="BO100" s="8">
        <v>5.7968724907141007E-2</v>
      </c>
      <c r="BP100" s="8">
        <v>7.9193044135989345E-4</v>
      </c>
      <c r="BQ100" s="8">
        <v>0</v>
      </c>
      <c r="BR100" s="8">
        <v>0</v>
      </c>
      <c r="BS100" s="8"/>
      <c r="BT100" s="8">
        <v>0</v>
      </c>
      <c r="BU100" s="8">
        <v>0</v>
      </c>
      <c r="BV100" s="8">
        <v>0</v>
      </c>
      <c r="BW100" s="8">
        <v>0</v>
      </c>
      <c r="BX100" s="8">
        <v>0</v>
      </c>
      <c r="BY100" s="8"/>
      <c r="BZ100" s="8">
        <v>4.8050311285792918E-4</v>
      </c>
      <c r="CA100" s="8">
        <v>7.2010030975608677E-4</v>
      </c>
      <c r="CB100" s="8">
        <v>0</v>
      </c>
      <c r="CC100" s="8"/>
      <c r="CD100" s="8">
        <v>0</v>
      </c>
      <c r="CE100" s="8">
        <v>8.029913131541559E-4</v>
      </c>
      <c r="CF100" s="8">
        <v>8.0007016465122316</v>
      </c>
      <c r="CG100" s="9"/>
    </row>
    <row r="101" spans="1:86" s="4" customFormat="1" ht="12" customHeight="1" x14ac:dyDescent="0.3">
      <c r="A101" s="5"/>
      <c r="B101" s="14"/>
      <c r="C101" s="5"/>
      <c r="D101" s="5"/>
      <c r="E101" s="5"/>
      <c r="F101" s="5"/>
      <c r="G101" s="5"/>
      <c r="H101" s="6" t="s">
        <v>81</v>
      </c>
      <c r="I101" s="5" t="s">
        <v>77</v>
      </c>
      <c r="J101" s="5" t="s">
        <v>100</v>
      </c>
      <c r="K101" s="5"/>
      <c r="L101" s="5"/>
      <c r="M101" s="5"/>
      <c r="N101" s="5"/>
      <c r="O101" s="5"/>
      <c r="P101" s="5" t="s">
        <v>169</v>
      </c>
      <c r="Q101" s="5" t="s">
        <v>170</v>
      </c>
      <c r="R101" s="3">
        <v>1.0999999999999999E-2</v>
      </c>
      <c r="S101" s="3">
        <v>31.846</v>
      </c>
      <c r="T101" s="3">
        <v>66.665000000000006</v>
      </c>
      <c r="U101" s="3">
        <v>1.3859999999999999</v>
      </c>
      <c r="V101" s="3">
        <v>0.104</v>
      </c>
      <c r="W101" s="3">
        <v>0</v>
      </c>
      <c r="X101" s="3">
        <v>6.0000000000000001E-3</v>
      </c>
      <c r="Y101" s="3"/>
      <c r="Z101" s="3">
        <v>0</v>
      </c>
      <c r="AA101" s="3">
        <v>0</v>
      </c>
      <c r="AB101" s="3">
        <v>8.0000000000000002E-3</v>
      </c>
      <c r="AC101" s="3">
        <v>2.5000000000000001E-2</v>
      </c>
      <c r="AD101" s="3">
        <v>4.9000000000000002E-2</v>
      </c>
      <c r="AE101" s="3"/>
      <c r="AF101" s="3">
        <v>8.0000000000000002E-3</v>
      </c>
      <c r="AG101" s="3">
        <v>1.6E-2</v>
      </c>
      <c r="AH101" s="3">
        <v>1.2999999999999999E-2</v>
      </c>
      <c r="AI101" s="3"/>
      <c r="AJ101" s="3">
        <v>0</v>
      </c>
      <c r="AK101" s="3">
        <v>5.8000000000000003E-2</v>
      </c>
      <c r="AL101" s="3"/>
      <c r="AM101" s="3"/>
      <c r="AN101" s="3">
        <f t="shared" si="5"/>
        <v>100.19500000000002</v>
      </c>
      <c r="AO101" s="3"/>
      <c r="AP101" s="3">
        <v>4.8006199999999994E-3</v>
      </c>
      <c r="AQ101" s="3">
        <v>14.885775780000001</v>
      </c>
      <c r="AR101" s="3">
        <v>49.332100000000004</v>
      </c>
      <c r="AS101" s="3">
        <v>1.1739419999999998</v>
      </c>
      <c r="AT101" s="3">
        <v>9.131199999999999E-2</v>
      </c>
      <c r="AU101" s="3">
        <v>0</v>
      </c>
      <c r="AV101" s="3">
        <v>3.1740000000000002E-3</v>
      </c>
      <c r="AW101" s="3"/>
      <c r="AX101" s="3">
        <v>0</v>
      </c>
      <c r="AY101" s="3">
        <v>0</v>
      </c>
      <c r="AZ101" s="3">
        <v>6.8240000000000002E-3</v>
      </c>
      <c r="BA101" s="3">
        <v>2.1425E-2</v>
      </c>
      <c r="BB101" s="3">
        <v>4.2237999999999998E-2</v>
      </c>
      <c r="BC101" s="3"/>
      <c r="BD101" s="3">
        <v>6.9839999999999998E-3</v>
      </c>
      <c r="BE101" s="3">
        <v>1.4048E-2</v>
      </c>
      <c r="BF101" s="3">
        <v>1.1427E-2</v>
      </c>
      <c r="BG101" s="3"/>
      <c r="BH101" s="3">
        <v>0</v>
      </c>
      <c r="BI101" s="3">
        <v>5.3824000000000004E-2</v>
      </c>
      <c r="BJ101" s="7">
        <v>42.022604183170898</v>
      </c>
      <c r="BK101" s="3"/>
      <c r="BL101" s="8">
        <v>1.1491992935364966E-3</v>
      </c>
      <c r="BM101" s="8">
        <v>3.9299662613554478</v>
      </c>
      <c r="BN101" s="8">
        <v>4.011524487949492</v>
      </c>
      <c r="BO101" s="8">
        <v>4.8820688382068385E-2</v>
      </c>
      <c r="BP101" s="8">
        <v>2.920527623536914E-3</v>
      </c>
      <c r="BQ101" s="8">
        <v>0</v>
      </c>
      <c r="BR101" s="8">
        <v>8.7264966937111266E-4</v>
      </c>
      <c r="BS101" s="8"/>
      <c r="BT101" s="8">
        <v>0</v>
      </c>
      <c r="BU101" s="8">
        <v>0</v>
      </c>
      <c r="BV101" s="8">
        <v>3.6142754463704612E-4</v>
      </c>
      <c r="BW101" s="8">
        <v>1.1018019017815326E-3</v>
      </c>
      <c r="BX101" s="8">
        <v>2.0837326097340046E-3</v>
      </c>
      <c r="BY101" s="8"/>
      <c r="BZ101" s="8">
        <v>3.1805623928060059E-4</v>
      </c>
      <c r="CA101" s="8">
        <v>6.0208575543881462E-4</v>
      </c>
      <c r="CB101" s="8">
        <v>4.8445681453194246E-4</v>
      </c>
      <c r="CC101" s="8"/>
      <c r="CD101" s="8">
        <v>0</v>
      </c>
      <c r="CE101" s="8">
        <v>1.9267553429089699E-3</v>
      </c>
      <c r="CF101" s="8">
        <v>8.0021321304817654</v>
      </c>
      <c r="CG101" s="9"/>
    </row>
    <row r="102" spans="1:86" s="4" customFormat="1" ht="12" customHeight="1" x14ac:dyDescent="0.3">
      <c r="A102" s="5"/>
      <c r="B102" s="14"/>
      <c r="C102" s="5"/>
      <c r="D102" s="5"/>
      <c r="E102" s="5"/>
      <c r="F102" s="5"/>
      <c r="G102" s="5"/>
      <c r="H102" s="6" t="s">
        <v>82</v>
      </c>
      <c r="I102" s="5" t="s">
        <v>77</v>
      </c>
      <c r="J102" s="5" t="s">
        <v>100</v>
      </c>
      <c r="K102" s="5"/>
      <c r="L102" s="5"/>
      <c r="M102" s="5"/>
      <c r="N102" s="5"/>
      <c r="O102" s="5"/>
      <c r="P102" s="5" t="s">
        <v>169</v>
      </c>
      <c r="Q102" s="5" t="s">
        <v>170</v>
      </c>
      <c r="R102" s="3">
        <v>0.01</v>
      </c>
      <c r="S102" s="3">
        <v>31.228999999999999</v>
      </c>
      <c r="T102" s="3">
        <v>65.911000000000001</v>
      </c>
      <c r="U102" s="3">
        <v>1.0860000000000001</v>
      </c>
      <c r="V102" s="3">
        <v>6.3E-2</v>
      </c>
      <c r="W102" s="3">
        <v>0</v>
      </c>
      <c r="X102" s="3">
        <v>0</v>
      </c>
      <c r="Y102" s="3"/>
      <c r="Z102" s="3">
        <v>7.0000000000000007E-2</v>
      </c>
      <c r="AA102" s="3">
        <v>0</v>
      </c>
      <c r="AB102" s="3">
        <v>0.03</v>
      </c>
      <c r="AC102" s="3">
        <v>0</v>
      </c>
      <c r="AD102" s="3">
        <v>0</v>
      </c>
      <c r="AE102" s="3"/>
      <c r="AF102" s="3">
        <v>1.2E-2</v>
      </c>
      <c r="AG102" s="3">
        <v>0.1</v>
      </c>
      <c r="AH102" s="3">
        <v>0</v>
      </c>
      <c r="AI102" s="3"/>
      <c r="AJ102" s="3">
        <v>0</v>
      </c>
      <c r="AK102" s="3">
        <v>0.105</v>
      </c>
      <c r="AL102" s="3"/>
      <c r="AM102" s="3"/>
      <c r="AN102" s="3">
        <f t="shared" si="5"/>
        <v>98.616</v>
      </c>
      <c r="AO102" s="3"/>
      <c r="AP102" s="3">
        <v>4.3641999999999995E-3</v>
      </c>
      <c r="AQ102" s="3">
        <v>14.597371470000001</v>
      </c>
      <c r="AR102" s="3">
        <v>48.774140000000003</v>
      </c>
      <c r="AS102" s="3">
        <v>0.91984200000000005</v>
      </c>
      <c r="AT102" s="3">
        <v>5.5314000000000002E-2</v>
      </c>
      <c r="AU102" s="3">
        <v>0</v>
      </c>
      <c r="AV102" s="3">
        <v>0</v>
      </c>
      <c r="AW102" s="3"/>
      <c r="AX102" s="3">
        <v>5.5090000000000007E-2</v>
      </c>
      <c r="AY102" s="3">
        <v>0</v>
      </c>
      <c r="AZ102" s="3">
        <v>2.5589999999999998E-2</v>
      </c>
      <c r="BA102" s="3">
        <v>0</v>
      </c>
      <c r="BB102" s="3">
        <v>0</v>
      </c>
      <c r="BC102" s="3"/>
      <c r="BD102" s="3">
        <v>1.0476000000000001E-2</v>
      </c>
      <c r="BE102" s="3">
        <v>8.7800000000000003E-2</v>
      </c>
      <c r="BF102" s="3">
        <v>0</v>
      </c>
      <c r="BG102" s="3"/>
      <c r="BH102" s="3">
        <v>0</v>
      </c>
      <c r="BI102" s="3">
        <v>9.7439999999999999E-2</v>
      </c>
      <c r="BJ102" s="7">
        <v>53.024475942607538</v>
      </c>
      <c r="BK102" s="3"/>
      <c r="BL102" s="8">
        <v>1.061890080480102E-3</v>
      </c>
      <c r="BM102" s="8">
        <v>3.917138322030556</v>
      </c>
      <c r="BN102" s="8">
        <v>4.0313115583436971</v>
      </c>
      <c r="BO102" s="8">
        <v>3.8881892255698436E-2</v>
      </c>
      <c r="BP102" s="8">
        <v>1.7982307803160406E-3</v>
      </c>
      <c r="BQ102" s="8">
        <v>0</v>
      </c>
      <c r="BR102" s="8">
        <v>0</v>
      </c>
      <c r="BS102" s="8"/>
      <c r="BT102" s="8">
        <v>4.6725148013225005E-3</v>
      </c>
      <c r="BU102" s="8">
        <v>0</v>
      </c>
      <c r="BV102" s="8">
        <v>1.3776199196357669E-3</v>
      </c>
      <c r="BW102" s="8">
        <v>0</v>
      </c>
      <c r="BX102" s="8">
        <v>0</v>
      </c>
      <c r="BY102" s="8"/>
      <c r="BZ102" s="8">
        <v>4.8492221171179007E-4</v>
      </c>
      <c r="CA102" s="8">
        <v>3.8248575790130954E-3</v>
      </c>
      <c r="CB102" s="8">
        <v>0</v>
      </c>
      <c r="CC102" s="8"/>
      <c r="CD102" s="8">
        <v>0</v>
      </c>
      <c r="CE102" s="8">
        <v>3.5453962107400419E-3</v>
      </c>
      <c r="CF102" s="8">
        <v>8.0040972042131706</v>
      </c>
      <c r="CG102" s="9"/>
    </row>
    <row r="103" spans="1:86" s="4" customFormat="1" ht="12" customHeight="1" x14ac:dyDescent="0.3">
      <c r="A103" s="5"/>
      <c r="B103" s="14"/>
      <c r="C103" s="5"/>
      <c r="D103" s="20"/>
      <c r="E103" s="20"/>
      <c r="F103" s="21"/>
      <c r="G103" s="21"/>
      <c r="H103" s="6" t="s">
        <v>83</v>
      </c>
      <c r="I103" s="5" t="s">
        <v>77</v>
      </c>
      <c r="J103" s="5" t="s">
        <v>100</v>
      </c>
      <c r="K103" s="5"/>
      <c r="L103" s="5"/>
      <c r="M103" s="5"/>
      <c r="N103" s="5"/>
      <c r="O103" s="5"/>
      <c r="P103" s="5" t="s">
        <v>169</v>
      </c>
      <c r="Q103" s="5" t="s">
        <v>170</v>
      </c>
      <c r="R103" s="3">
        <v>9.4E-2</v>
      </c>
      <c r="S103" s="3">
        <v>28.568999999999999</v>
      </c>
      <c r="T103" s="3">
        <v>58.34</v>
      </c>
      <c r="U103" s="3">
        <v>1.48</v>
      </c>
      <c r="V103" s="3">
        <v>0.23899999999999999</v>
      </c>
      <c r="W103" s="3">
        <v>0.28299999999999997</v>
      </c>
      <c r="X103" s="3">
        <v>0.51800000000000002</v>
      </c>
      <c r="Y103" s="3"/>
      <c r="Z103" s="3">
        <v>1.292</v>
      </c>
      <c r="AA103" s="3">
        <v>3.1E-2</v>
      </c>
      <c r="AB103" s="3">
        <v>0.28199999999999997</v>
      </c>
      <c r="AC103" s="3">
        <v>0.223</v>
      </c>
      <c r="AD103" s="3">
        <v>5.3999999999999999E-2</v>
      </c>
      <c r="AE103" s="3"/>
      <c r="AF103" s="3">
        <v>0.20499999999999999</v>
      </c>
      <c r="AG103" s="3">
        <v>0.313</v>
      </c>
      <c r="AH103" s="3">
        <v>1.7000000000000001E-2</v>
      </c>
      <c r="AI103" s="3"/>
      <c r="AJ103" s="3">
        <v>1.36</v>
      </c>
      <c r="AK103" s="3">
        <v>7.1999999999999995E-2</v>
      </c>
      <c r="AL103" s="3"/>
      <c r="AM103" s="3"/>
      <c r="AN103" s="3">
        <f t="shared" si="5"/>
        <v>93.372000000000014</v>
      </c>
      <c r="AO103" s="3"/>
      <c r="AP103" s="3">
        <v>4.1023480000000001E-2</v>
      </c>
      <c r="AQ103" s="3">
        <v>13.35400767</v>
      </c>
      <c r="AR103" s="3">
        <v>43.171600000000005</v>
      </c>
      <c r="AS103" s="3">
        <v>1.25356</v>
      </c>
      <c r="AT103" s="3">
        <v>0.209842</v>
      </c>
      <c r="AU103" s="3">
        <v>0.24932299999999999</v>
      </c>
      <c r="AV103" s="3">
        <v>0.27402200000000004</v>
      </c>
      <c r="AW103" s="3"/>
      <c r="AX103" s="3">
        <v>1.016804</v>
      </c>
      <c r="AY103" s="3">
        <v>2.6411999999999998E-2</v>
      </c>
      <c r="AZ103" s="3">
        <v>0.24054599999999998</v>
      </c>
      <c r="BA103" s="3">
        <v>0.191111</v>
      </c>
      <c r="BB103" s="3">
        <v>4.6547999999999999E-2</v>
      </c>
      <c r="BC103" s="3"/>
      <c r="BD103" s="3">
        <v>0.17896499999999999</v>
      </c>
      <c r="BE103" s="3">
        <v>0.274814</v>
      </c>
      <c r="BF103" s="3">
        <v>1.4943000000000001E-2</v>
      </c>
      <c r="BG103" s="3"/>
      <c r="BH103" s="3">
        <v>1.0567200000000001</v>
      </c>
      <c r="BI103" s="3">
        <v>6.6816E-2</v>
      </c>
      <c r="BJ103" s="7">
        <v>34.439197166469896</v>
      </c>
      <c r="BK103" s="3"/>
      <c r="BL103" s="8">
        <v>1.0701029987868064E-2</v>
      </c>
      <c r="BM103" s="8">
        <v>3.8417051746179811</v>
      </c>
      <c r="BN103" s="8">
        <v>3.8253665090019568</v>
      </c>
      <c r="BO103" s="8">
        <v>5.680642336911456E-2</v>
      </c>
      <c r="BP103" s="8">
        <v>7.3134271939376766E-3</v>
      </c>
      <c r="BQ103" s="8">
        <v>8.4677000706763744E-3</v>
      </c>
      <c r="BR103" s="8">
        <v>8.2094393772511362E-2</v>
      </c>
      <c r="BS103" s="8"/>
      <c r="BT103" s="8">
        <v>9.2455621646065606E-2</v>
      </c>
      <c r="BU103" s="8">
        <v>1.5375046700597881E-3</v>
      </c>
      <c r="BV103" s="8">
        <v>1.3882747699499745E-2</v>
      </c>
      <c r="BW103" s="8">
        <v>1.0709357941764705E-2</v>
      </c>
      <c r="BX103" s="8">
        <v>2.5022732341471402E-3</v>
      </c>
      <c r="BY103" s="8"/>
      <c r="BZ103" s="8">
        <v>8.8810201595381343E-3</v>
      </c>
      <c r="CA103" s="8">
        <v>1.2834464991705508E-2</v>
      </c>
      <c r="CB103" s="8">
        <v>6.9032833648760875E-4</v>
      </c>
      <c r="CC103" s="8"/>
      <c r="CD103" s="8">
        <v>0.15294107744445626</v>
      </c>
      <c r="CE103" s="8">
        <v>2.6063104008715379E-3</v>
      </c>
      <c r="CF103" s="8">
        <v>8.1314953645386403</v>
      </c>
      <c r="CG103" s="9"/>
    </row>
    <row r="104" spans="1:86" s="4" customFormat="1" ht="12" customHeight="1" x14ac:dyDescent="0.3">
      <c r="A104" s="5"/>
      <c r="B104" s="14"/>
      <c r="C104" s="5"/>
      <c r="D104" s="5"/>
      <c r="E104" s="5"/>
      <c r="F104" s="5"/>
      <c r="G104" s="5"/>
      <c r="H104" s="6" t="s">
        <v>84</v>
      </c>
      <c r="I104" s="5" t="s">
        <v>77</v>
      </c>
      <c r="J104" s="5" t="s">
        <v>100</v>
      </c>
      <c r="K104" s="5"/>
      <c r="L104" s="5"/>
      <c r="M104" s="5"/>
      <c r="N104" s="5"/>
      <c r="O104" s="5"/>
      <c r="P104" s="5" t="s">
        <v>169</v>
      </c>
      <c r="Q104" s="5" t="s">
        <v>170</v>
      </c>
      <c r="R104" s="3">
        <v>2.1999999999999999E-2</v>
      </c>
      <c r="S104" s="3">
        <v>31.475000000000001</v>
      </c>
      <c r="T104" s="3">
        <v>66.748000000000005</v>
      </c>
      <c r="U104" s="3">
        <v>1.2190000000000001</v>
      </c>
      <c r="V104" s="3">
        <v>4.1000000000000002E-2</v>
      </c>
      <c r="W104" s="3">
        <v>0</v>
      </c>
      <c r="X104" s="3">
        <v>6.0000000000000001E-3</v>
      </c>
      <c r="Y104" s="3"/>
      <c r="Z104" s="3">
        <v>6.6000000000000003E-2</v>
      </c>
      <c r="AA104" s="3">
        <v>0</v>
      </c>
      <c r="AB104" s="3">
        <v>0.11700000000000001</v>
      </c>
      <c r="AC104" s="3">
        <v>0</v>
      </c>
      <c r="AD104" s="3">
        <v>5.0999999999999997E-2</v>
      </c>
      <c r="AE104" s="3"/>
      <c r="AF104" s="3">
        <v>2.3E-2</v>
      </c>
      <c r="AG104" s="3">
        <v>3.2000000000000001E-2</v>
      </c>
      <c r="AH104" s="3">
        <v>0</v>
      </c>
      <c r="AI104" s="3"/>
      <c r="AJ104" s="3">
        <v>0</v>
      </c>
      <c r="AK104" s="3">
        <v>0</v>
      </c>
      <c r="AL104" s="3"/>
      <c r="AM104" s="3"/>
      <c r="AN104" s="3">
        <f t="shared" si="5"/>
        <v>99.8</v>
      </c>
      <c r="AO104" s="3"/>
      <c r="AP104" s="3">
        <v>9.6012399999999987E-3</v>
      </c>
      <c r="AQ104" s="3">
        <v>14.71235925</v>
      </c>
      <c r="AR104" s="3">
        <v>49.393520000000002</v>
      </c>
      <c r="AS104" s="3">
        <v>1.0324930000000001</v>
      </c>
      <c r="AT104" s="3">
        <v>3.5998000000000002E-2</v>
      </c>
      <c r="AU104" s="3">
        <v>0</v>
      </c>
      <c r="AV104" s="3">
        <v>3.1740000000000002E-3</v>
      </c>
      <c r="AW104" s="3"/>
      <c r="AX104" s="3">
        <v>5.1942000000000002E-2</v>
      </c>
      <c r="AY104" s="3">
        <v>0</v>
      </c>
      <c r="AZ104" s="3">
        <v>9.9801000000000001E-2</v>
      </c>
      <c r="BA104" s="3">
        <v>0</v>
      </c>
      <c r="BB104" s="3">
        <v>4.3961999999999994E-2</v>
      </c>
      <c r="BC104" s="3"/>
      <c r="BD104" s="3">
        <v>2.0079E-2</v>
      </c>
      <c r="BE104" s="3">
        <v>2.8095999999999999E-2</v>
      </c>
      <c r="BF104" s="3">
        <v>0</v>
      </c>
      <c r="BG104" s="3"/>
      <c r="BH104" s="3">
        <v>0</v>
      </c>
      <c r="BI104" s="3">
        <v>0</v>
      </c>
      <c r="BJ104" s="7">
        <v>47.839084623334003</v>
      </c>
      <c r="BK104" s="3"/>
      <c r="BL104" s="8">
        <v>2.3103112428250853E-3</v>
      </c>
      <c r="BM104" s="8">
        <v>3.9043146968086888</v>
      </c>
      <c r="BN104" s="8">
        <v>4.0373366762163441</v>
      </c>
      <c r="BO104" s="8">
        <v>4.3160803357078538E-2</v>
      </c>
      <c r="BP104" s="8">
        <v>1.1573293880536612E-3</v>
      </c>
      <c r="BQ104" s="8">
        <v>0</v>
      </c>
      <c r="BR104" s="8">
        <v>8.7717263382204092E-4</v>
      </c>
      <c r="BS104" s="8"/>
      <c r="BT104" s="8">
        <v>4.3567719522807479E-3</v>
      </c>
      <c r="BU104" s="8">
        <v>0</v>
      </c>
      <c r="BV104" s="8">
        <v>5.3132746736656647E-3</v>
      </c>
      <c r="BW104" s="8">
        <v>0</v>
      </c>
      <c r="BX104" s="8">
        <v>2.1800237749357576E-3</v>
      </c>
      <c r="BY104" s="8"/>
      <c r="BZ104" s="8">
        <v>9.191511059401115E-4</v>
      </c>
      <c r="CA104" s="8">
        <v>1.2104127610925582E-3</v>
      </c>
      <c r="CB104" s="8">
        <v>0</v>
      </c>
      <c r="CC104" s="8"/>
      <c r="CD104" s="8">
        <v>0</v>
      </c>
      <c r="CE104" s="8">
        <v>0</v>
      </c>
      <c r="CF104" s="8">
        <v>8.0031366239147275</v>
      </c>
      <c r="CG104" s="9"/>
    </row>
    <row r="105" spans="1:86" s="4" customFormat="1" ht="12" customHeight="1" x14ac:dyDescent="0.3">
      <c r="A105" s="5"/>
      <c r="B105" s="14"/>
      <c r="C105" s="5"/>
      <c r="D105" s="5"/>
      <c r="E105" s="5"/>
      <c r="F105" s="5"/>
      <c r="G105" s="5"/>
      <c r="H105" s="6" t="s">
        <v>86</v>
      </c>
      <c r="I105" s="5" t="s">
        <v>77</v>
      </c>
      <c r="J105" s="5" t="s">
        <v>100</v>
      </c>
      <c r="K105" s="5"/>
      <c r="L105" s="5"/>
      <c r="M105" s="5"/>
      <c r="N105" s="5"/>
      <c r="O105" s="5"/>
      <c r="P105" s="5" t="s">
        <v>169</v>
      </c>
      <c r="Q105" s="5" t="s">
        <v>170</v>
      </c>
      <c r="R105" s="3">
        <v>0.159</v>
      </c>
      <c r="S105" s="3">
        <v>30.638000000000002</v>
      </c>
      <c r="T105" s="3">
        <v>63.889000000000003</v>
      </c>
      <c r="U105" s="3">
        <v>1.4159999999999999</v>
      </c>
      <c r="V105" s="3">
        <v>8.8999999999999996E-2</v>
      </c>
      <c r="W105" s="3">
        <v>0.126</v>
      </c>
      <c r="X105" s="3">
        <v>9.9000000000000005E-2</v>
      </c>
      <c r="Y105" s="3"/>
      <c r="Z105" s="3">
        <v>0.31900000000000001</v>
      </c>
      <c r="AA105" s="3">
        <v>0</v>
      </c>
      <c r="AB105" s="3">
        <v>1.2999999999999999E-2</v>
      </c>
      <c r="AC105" s="3">
        <v>5.0000000000000001E-3</v>
      </c>
      <c r="AD105" s="3">
        <v>0</v>
      </c>
      <c r="AE105" s="3"/>
      <c r="AF105" s="3">
        <v>1.7000000000000001E-2</v>
      </c>
      <c r="AG105" s="3">
        <v>0.11700000000000001</v>
      </c>
      <c r="AH105" s="3">
        <v>1.4E-2</v>
      </c>
      <c r="AI105" s="3"/>
      <c r="AJ105" s="3">
        <v>0</v>
      </c>
      <c r="AK105" s="3">
        <v>0.10199999999999999</v>
      </c>
      <c r="AL105" s="3"/>
      <c r="AM105" s="3"/>
      <c r="AN105" s="3">
        <f t="shared" si="5"/>
        <v>97.003000000000014</v>
      </c>
      <c r="AO105" s="3"/>
      <c r="AP105" s="3">
        <v>6.9390779999999999E-2</v>
      </c>
      <c r="AQ105" s="3">
        <v>14.321120340000002</v>
      </c>
      <c r="AR105" s="3">
        <v>47.277860000000004</v>
      </c>
      <c r="AS105" s="3">
        <v>1.199352</v>
      </c>
      <c r="AT105" s="3">
        <v>7.8142000000000003E-2</v>
      </c>
      <c r="AU105" s="3">
        <v>0.11100600000000001</v>
      </c>
      <c r="AV105" s="3">
        <v>5.2371000000000008E-2</v>
      </c>
      <c r="AW105" s="3"/>
      <c r="AX105" s="3">
        <v>0.25105300000000003</v>
      </c>
      <c r="AY105" s="3">
        <v>0</v>
      </c>
      <c r="AZ105" s="3">
        <v>1.1089E-2</v>
      </c>
      <c r="BA105" s="3">
        <v>4.2849999999999997E-3</v>
      </c>
      <c r="BB105" s="3">
        <v>0</v>
      </c>
      <c r="BC105" s="3"/>
      <c r="BD105" s="3">
        <v>1.4841000000000002E-2</v>
      </c>
      <c r="BE105" s="3">
        <v>0.10272600000000001</v>
      </c>
      <c r="BF105" s="3">
        <v>1.2306000000000001E-2</v>
      </c>
      <c r="BG105" s="3"/>
      <c r="BH105" s="3">
        <v>0</v>
      </c>
      <c r="BI105" s="3">
        <v>9.4656000000000004E-2</v>
      </c>
      <c r="BJ105" s="7">
        <v>39.419503198393805</v>
      </c>
      <c r="BK105" s="3"/>
      <c r="BL105" s="8">
        <v>1.718028323229431E-2</v>
      </c>
      <c r="BM105" s="8">
        <v>3.9104332124655876</v>
      </c>
      <c r="BN105" s="8">
        <v>3.9761996663796801</v>
      </c>
      <c r="BO105" s="8">
        <v>5.1586308573862025E-2</v>
      </c>
      <c r="BP105" s="8">
        <v>2.584928384504733E-3</v>
      </c>
      <c r="BQ105" s="8">
        <v>3.5783683489125466E-3</v>
      </c>
      <c r="BR105" s="8">
        <v>1.4892047146488405E-2</v>
      </c>
      <c r="BS105" s="8"/>
      <c r="BT105" s="8">
        <v>2.166690902854785E-2</v>
      </c>
      <c r="BU105" s="8">
        <v>0</v>
      </c>
      <c r="BV105" s="8">
        <v>6.0744245551851541E-4</v>
      </c>
      <c r="BW105" s="8">
        <v>2.2791034739680209E-4</v>
      </c>
      <c r="BX105" s="8">
        <v>0</v>
      </c>
      <c r="BY105" s="8"/>
      <c r="BZ105" s="8">
        <v>6.9902608727361482E-4</v>
      </c>
      <c r="CA105" s="8">
        <v>4.5535987728242437E-3</v>
      </c>
      <c r="CB105" s="8">
        <v>5.3959793920050237E-4</v>
      </c>
      <c r="CC105" s="8"/>
      <c r="CD105" s="8">
        <v>0</v>
      </c>
      <c r="CE105" s="8">
        <v>3.5045259482937943E-3</v>
      </c>
      <c r="CF105" s="8">
        <v>8.0082538251103852</v>
      </c>
      <c r="CG105" s="9"/>
      <c r="CH105" s="5"/>
    </row>
    <row r="106" spans="1:86" s="4" customFormat="1" ht="12" customHeight="1" x14ac:dyDescent="0.3">
      <c r="A106" s="5"/>
      <c r="B106" s="14"/>
      <c r="C106" s="5"/>
      <c r="D106" s="5"/>
      <c r="E106" s="5"/>
      <c r="F106" s="5"/>
      <c r="G106" s="5"/>
      <c r="H106" s="6" t="s">
        <v>87</v>
      </c>
      <c r="I106" s="5" t="s">
        <v>77</v>
      </c>
      <c r="J106" s="5" t="s">
        <v>100</v>
      </c>
      <c r="K106" s="5"/>
      <c r="L106" s="5"/>
      <c r="M106" s="5"/>
      <c r="N106" s="5"/>
      <c r="O106" s="5"/>
      <c r="P106" s="5" t="s">
        <v>169</v>
      </c>
      <c r="Q106" s="5" t="s">
        <v>170</v>
      </c>
      <c r="R106" s="3">
        <v>0</v>
      </c>
      <c r="S106" s="3">
        <v>31.161000000000001</v>
      </c>
      <c r="T106" s="3">
        <v>64.707999999999998</v>
      </c>
      <c r="U106" s="3">
        <v>1.591</v>
      </c>
      <c r="V106" s="3">
        <v>7.5999999999999998E-2</v>
      </c>
      <c r="W106" s="3">
        <v>0</v>
      </c>
      <c r="X106" s="3">
        <v>0.121</v>
      </c>
      <c r="Y106" s="3"/>
      <c r="Z106" s="3">
        <v>0.32400000000000001</v>
      </c>
      <c r="AA106" s="3">
        <v>0</v>
      </c>
      <c r="AB106" s="3">
        <v>7.6999999999999999E-2</v>
      </c>
      <c r="AC106" s="3">
        <v>8.9999999999999993E-3</v>
      </c>
      <c r="AD106" s="3">
        <v>0.03</v>
      </c>
      <c r="AE106" s="3"/>
      <c r="AF106" s="3">
        <v>3.5000000000000003E-2</v>
      </c>
      <c r="AG106" s="3">
        <v>8.7999999999999995E-2</v>
      </c>
      <c r="AH106" s="3">
        <v>0.01</v>
      </c>
      <c r="AI106" s="3"/>
      <c r="AJ106" s="3">
        <v>0</v>
      </c>
      <c r="AK106" s="3">
        <v>0.106</v>
      </c>
      <c r="AL106" s="3"/>
      <c r="AM106" s="3"/>
      <c r="AN106" s="3">
        <f t="shared" si="5"/>
        <v>98.33599999999997</v>
      </c>
      <c r="AO106" s="3"/>
      <c r="AP106" s="3">
        <v>0</v>
      </c>
      <c r="AQ106" s="3">
        <v>14.565586230000001</v>
      </c>
      <c r="AR106" s="3">
        <v>47.883919999999996</v>
      </c>
      <c r="AS106" s="3">
        <v>1.347577</v>
      </c>
      <c r="AT106" s="3">
        <v>6.6727999999999996E-2</v>
      </c>
      <c r="AU106" s="3">
        <v>0</v>
      </c>
      <c r="AV106" s="3">
        <v>6.4008999999999996E-2</v>
      </c>
      <c r="AW106" s="3"/>
      <c r="AX106" s="3">
        <v>0.25498799999999999</v>
      </c>
      <c r="AY106" s="3">
        <v>0</v>
      </c>
      <c r="AZ106" s="3">
        <v>6.5681000000000003E-2</v>
      </c>
      <c r="BA106" s="3">
        <v>7.7129999999999994E-3</v>
      </c>
      <c r="BB106" s="3">
        <v>2.5859999999999998E-2</v>
      </c>
      <c r="BC106" s="3"/>
      <c r="BD106" s="3">
        <v>3.0555000000000002E-2</v>
      </c>
      <c r="BE106" s="3">
        <v>7.7263999999999999E-2</v>
      </c>
      <c r="BF106" s="3">
        <v>8.7900000000000009E-3</v>
      </c>
      <c r="BG106" s="3"/>
      <c r="BH106" s="3">
        <v>0</v>
      </c>
      <c r="BI106" s="3">
        <v>9.8367999999999997E-2</v>
      </c>
      <c r="BJ106" s="7">
        <v>35.533346146453965</v>
      </c>
      <c r="BK106" s="3"/>
      <c r="BL106" s="8">
        <v>0</v>
      </c>
      <c r="BM106" s="8">
        <v>3.9259346954220802</v>
      </c>
      <c r="BN106" s="8">
        <v>3.9752760727067789</v>
      </c>
      <c r="BO106" s="8">
        <v>5.7214828670655721E-2</v>
      </c>
      <c r="BP106" s="8">
        <v>2.178910165058339E-3</v>
      </c>
      <c r="BQ106" s="8">
        <v>0</v>
      </c>
      <c r="BR106" s="8">
        <v>1.796684420963654E-2</v>
      </c>
      <c r="BS106" s="8"/>
      <c r="BT106" s="8">
        <v>2.1722935410347033E-2</v>
      </c>
      <c r="BU106" s="8">
        <v>0</v>
      </c>
      <c r="BV106" s="8">
        <v>3.5515647689083538E-3</v>
      </c>
      <c r="BW106" s="8">
        <v>4.0495220872309429E-4</v>
      </c>
      <c r="BX106" s="8">
        <v>1.3024615660238088E-3</v>
      </c>
      <c r="BY106" s="8"/>
      <c r="BZ106" s="8">
        <v>1.4206259075633418E-3</v>
      </c>
      <c r="CA106" s="8">
        <v>3.3807946747476305E-3</v>
      </c>
      <c r="CB106" s="8">
        <v>3.8046040909951788E-4</v>
      </c>
      <c r="CC106" s="8"/>
      <c r="CD106" s="8">
        <v>0</v>
      </c>
      <c r="CE106" s="8">
        <v>3.5950273382769713E-3</v>
      </c>
      <c r="CF106" s="8">
        <v>8.0143301734578998</v>
      </c>
      <c r="CG106" s="9"/>
    </row>
    <row r="107" spans="1:86" s="4" customFormat="1" ht="12" customHeight="1" x14ac:dyDescent="0.3">
      <c r="A107" s="5"/>
      <c r="B107" s="14"/>
      <c r="C107" s="5"/>
      <c r="D107" s="5"/>
      <c r="E107" s="5"/>
      <c r="F107" s="5"/>
      <c r="G107" s="5"/>
      <c r="H107" s="6" t="s">
        <v>88</v>
      </c>
      <c r="I107" s="5" t="s">
        <v>77</v>
      </c>
      <c r="J107" s="5" t="s">
        <v>100</v>
      </c>
      <c r="K107" s="5"/>
      <c r="L107" s="5"/>
      <c r="M107" s="5"/>
      <c r="N107" s="5"/>
      <c r="O107" s="5"/>
      <c r="P107" s="5" t="s">
        <v>169</v>
      </c>
      <c r="Q107" s="5" t="s">
        <v>170</v>
      </c>
      <c r="R107" s="3">
        <v>0.42499999999999999</v>
      </c>
      <c r="S107" s="3">
        <v>31.023</v>
      </c>
      <c r="T107" s="3">
        <v>64.795000000000002</v>
      </c>
      <c r="U107" s="3">
        <v>1.3069999999999999</v>
      </c>
      <c r="V107" s="3">
        <v>0.153</v>
      </c>
      <c r="W107" s="3">
        <v>0</v>
      </c>
      <c r="X107" s="3">
        <v>0</v>
      </c>
      <c r="Y107" s="3"/>
      <c r="Z107" s="3">
        <v>0.54200000000000004</v>
      </c>
      <c r="AA107" s="3">
        <v>0</v>
      </c>
      <c r="AB107" s="3">
        <v>2.5000000000000001E-2</v>
      </c>
      <c r="AC107" s="3">
        <v>5.0000000000000001E-3</v>
      </c>
      <c r="AD107" s="3">
        <v>1.4999999999999999E-2</v>
      </c>
      <c r="AE107" s="3"/>
      <c r="AF107" s="3">
        <v>0.09</v>
      </c>
      <c r="AG107" s="3">
        <v>0.124</v>
      </c>
      <c r="AH107" s="3">
        <v>2.3E-2</v>
      </c>
      <c r="AI107" s="3"/>
      <c r="AJ107" s="3">
        <v>0</v>
      </c>
      <c r="AK107" s="3">
        <v>4.0000000000000001E-3</v>
      </c>
      <c r="AL107" s="3"/>
      <c r="AM107" s="3"/>
      <c r="AN107" s="3">
        <f t="shared" si="5"/>
        <v>98.531000000000006</v>
      </c>
      <c r="AO107" s="3"/>
      <c r="AP107" s="3">
        <v>0.18547849999999999</v>
      </c>
      <c r="AQ107" s="3">
        <v>14.501080890000001</v>
      </c>
      <c r="AR107" s="3">
        <v>47.948300000000003</v>
      </c>
      <c r="AS107" s="3">
        <v>1.1070289999999998</v>
      </c>
      <c r="AT107" s="3">
        <v>0.13433400000000001</v>
      </c>
      <c r="AU107" s="3">
        <v>0</v>
      </c>
      <c r="AV107" s="3">
        <v>0</v>
      </c>
      <c r="AW107" s="3"/>
      <c r="AX107" s="3">
        <v>0.42655400000000004</v>
      </c>
      <c r="AY107" s="3">
        <v>0</v>
      </c>
      <c r="AZ107" s="3">
        <v>2.1325E-2</v>
      </c>
      <c r="BA107" s="3">
        <v>4.2849999999999997E-3</v>
      </c>
      <c r="BB107" s="3">
        <v>1.2929999999999999E-2</v>
      </c>
      <c r="BC107" s="3"/>
      <c r="BD107" s="3">
        <v>7.8570000000000001E-2</v>
      </c>
      <c r="BE107" s="3">
        <v>0.108872</v>
      </c>
      <c r="BF107" s="3">
        <v>2.0216999999999999E-2</v>
      </c>
      <c r="BG107" s="3"/>
      <c r="BH107" s="3">
        <v>0</v>
      </c>
      <c r="BI107" s="3">
        <v>3.7120000000000005E-3</v>
      </c>
      <c r="BJ107" s="7">
        <v>43.312596146984419</v>
      </c>
      <c r="BK107" s="3"/>
      <c r="BL107" s="8">
        <v>4.5143972018077821E-2</v>
      </c>
      <c r="BM107" s="8">
        <v>3.892475582356743</v>
      </c>
      <c r="BN107" s="8">
        <v>3.9642517925826772</v>
      </c>
      <c r="BO107" s="8">
        <v>4.6808468175462421E-2</v>
      </c>
      <c r="BP107" s="8">
        <v>4.3684521467032651E-3</v>
      </c>
      <c r="BQ107" s="8">
        <v>0</v>
      </c>
      <c r="BR107" s="8">
        <v>0</v>
      </c>
      <c r="BS107" s="8"/>
      <c r="BT107" s="8">
        <v>3.6189551960386437E-2</v>
      </c>
      <c r="BU107" s="8">
        <v>0</v>
      </c>
      <c r="BV107" s="8">
        <v>1.1483636629055598E-3</v>
      </c>
      <c r="BW107" s="8">
        <v>2.2404831711371901E-4</v>
      </c>
      <c r="BX107" s="8">
        <v>6.4855280232642963E-4</v>
      </c>
      <c r="BY107" s="8"/>
      <c r="BZ107" s="8">
        <v>3.6380160840848129E-3</v>
      </c>
      <c r="CA107" s="8">
        <v>4.7442572269897482E-3</v>
      </c>
      <c r="CB107" s="8">
        <v>8.7146053771517686E-4</v>
      </c>
      <c r="CC107" s="8"/>
      <c r="CD107" s="8">
        <v>0</v>
      </c>
      <c r="CE107" s="8">
        <v>1.3510354434126198E-4</v>
      </c>
      <c r="CF107" s="8">
        <v>8.0006476214155278</v>
      </c>
      <c r="CG107" s="9"/>
    </row>
    <row r="108" spans="1:86" s="4" customFormat="1" ht="12" customHeight="1" x14ac:dyDescent="0.3">
      <c r="A108" s="5"/>
      <c r="B108" s="14"/>
      <c r="C108" s="5"/>
      <c r="D108" s="5"/>
      <c r="E108" s="5"/>
      <c r="F108" s="5"/>
      <c r="G108" s="5"/>
      <c r="H108" s="6" t="s">
        <v>89</v>
      </c>
      <c r="I108" s="5" t="s">
        <v>77</v>
      </c>
      <c r="J108" s="5" t="s">
        <v>109</v>
      </c>
      <c r="K108" s="5"/>
      <c r="L108" s="5"/>
      <c r="M108" s="5"/>
      <c r="N108" s="5"/>
      <c r="O108" s="5"/>
      <c r="P108" s="5" t="s">
        <v>169</v>
      </c>
      <c r="Q108" s="5" t="s">
        <v>170</v>
      </c>
      <c r="R108" s="3">
        <v>0.42799999999999999</v>
      </c>
      <c r="S108" s="3">
        <v>27.901</v>
      </c>
      <c r="T108" s="3">
        <v>56.298999999999999</v>
      </c>
      <c r="U108" s="3">
        <v>3.7029999999999998</v>
      </c>
      <c r="V108" s="3">
        <v>0.26</v>
      </c>
      <c r="W108" s="3">
        <v>0.48199999999999998</v>
      </c>
      <c r="X108" s="3">
        <v>0.26700000000000002</v>
      </c>
      <c r="Y108" s="3"/>
      <c r="Z108" s="3">
        <v>0.79700000000000004</v>
      </c>
      <c r="AA108" s="3">
        <v>0.04</v>
      </c>
      <c r="AB108" s="3">
        <v>4.9000000000000002E-2</v>
      </c>
      <c r="AC108" s="3">
        <v>4.1000000000000002E-2</v>
      </c>
      <c r="AD108" s="3">
        <v>0</v>
      </c>
      <c r="AE108" s="3"/>
      <c r="AF108" s="3">
        <v>7.2999999999999995E-2</v>
      </c>
      <c r="AG108" s="3">
        <v>0.31900000000000001</v>
      </c>
      <c r="AH108" s="3">
        <v>9.2999999999999999E-2</v>
      </c>
      <c r="AI108" s="3"/>
      <c r="AJ108" s="3">
        <v>0.54100000000000004</v>
      </c>
      <c r="AK108" s="3">
        <v>5.3999999999999999E-2</v>
      </c>
      <c r="AL108" s="3"/>
      <c r="AM108" s="3"/>
      <c r="AN108" s="3">
        <f t="shared" si="5"/>
        <v>91.347000000000008</v>
      </c>
      <c r="AO108" s="3"/>
      <c r="AP108" s="3">
        <v>0.18678776</v>
      </c>
      <c r="AQ108" s="3">
        <v>13.041764430000001</v>
      </c>
      <c r="AR108" s="3">
        <v>41.661259999999999</v>
      </c>
      <c r="AS108" s="3">
        <v>3.1364409999999996</v>
      </c>
      <c r="AT108" s="3">
        <v>0.22828000000000001</v>
      </c>
      <c r="AU108" s="3">
        <v>0.42464199999999996</v>
      </c>
      <c r="AV108" s="3">
        <v>0.14124300000000001</v>
      </c>
      <c r="AW108" s="3"/>
      <c r="AX108" s="3">
        <v>0.6272390000000001</v>
      </c>
      <c r="AY108" s="3">
        <v>3.4079999999999999E-2</v>
      </c>
      <c r="AZ108" s="3">
        <v>4.1797000000000001E-2</v>
      </c>
      <c r="BA108" s="3">
        <v>3.5137000000000002E-2</v>
      </c>
      <c r="BB108" s="3">
        <v>0</v>
      </c>
      <c r="BC108" s="3"/>
      <c r="BD108" s="3">
        <v>6.3728999999999994E-2</v>
      </c>
      <c r="BE108" s="3">
        <v>0.280082</v>
      </c>
      <c r="BF108" s="3">
        <v>8.1747E-2</v>
      </c>
      <c r="BG108" s="3"/>
      <c r="BH108" s="3">
        <v>0.42035700000000004</v>
      </c>
      <c r="BI108" s="3">
        <v>5.0112000000000004E-2</v>
      </c>
      <c r="BJ108" s="7">
        <v>13.282972643196542</v>
      </c>
      <c r="BK108" s="3"/>
      <c r="BL108" s="8">
        <v>5.0008257534961652E-2</v>
      </c>
      <c r="BM108" s="8">
        <v>3.850782491990564</v>
      </c>
      <c r="BN108" s="8">
        <v>3.7888510586777353</v>
      </c>
      <c r="BO108" s="8">
        <v>0.14587795577290322</v>
      </c>
      <c r="BP108" s="8">
        <v>8.1657600721954989E-3</v>
      </c>
      <c r="BQ108" s="8">
        <v>1.480220093745065E-2</v>
      </c>
      <c r="BR108" s="8">
        <v>4.3430539845375989E-2</v>
      </c>
      <c r="BS108" s="8"/>
      <c r="BT108" s="8">
        <v>5.8536851123578613E-2</v>
      </c>
      <c r="BU108" s="8">
        <v>2.036174372273593E-3</v>
      </c>
      <c r="BV108" s="8">
        <v>2.4758403048644483E-3</v>
      </c>
      <c r="BW108" s="8">
        <v>2.0208899026910639E-3</v>
      </c>
      <c r="BX108" s="8">
        <v>0</v>
      </c>
      <c r="BY108" s="8"/>
      <c r="BZ108" s="8">
        <v>3.2458771670304527E-3</v>
      </c>
      <c r="CA108" s="8">
        <v>1.3425310571577585E-2</v>
      </c>
      <c r="CB108" s="8">
        <v>3.8760552034518346E-3</v>
      </c>
      <c r="CC108" s="8"/>
      <c r="CD108" s="8">
        <v>6.2442851621235536E-2</v>
      </c>
      <c r="CE108" s="8">
        <v>2.0062619033954245E-3</v>
      </c>
      <c r="CF108" s="8">
        <v>8.0519843770012827</v>
      </c>
      <c r="CG108" s="9"/>
    </row>
    <row r="109" spans="1:86" s="4" customFormat="1" ht="12" customHeight="1" x14ac:dyDescent="0.3">
      <c r="A109" s="5"/>
      <c r="B109" s="14"/>
      <c r="C109" s="5"/>
      <c r="D109" s="5"/>
      <c r="E109" s="5"/>
      <c r="F109" s="5"/>
      <c r="G109" s="5"/>
      <c r="H109" s="6" t="s">
        <v>90</v>
      </c>
      <c r="I109" s="5" t="s">
        <v>77</v>
      </c>
      <c r="J109" s="5" t="s">
        <v>100</v>
      </c>
      <c r="K109" s="5"/>
      <c r="L109" s="5"/>
      <c r="M109" s="5"/>
      <c r="N109" s="5"/>
      <c r="O109" s="5"/>
      <c r="P109" s="5" t="s">
        <v>169</v>
      </c>
      <c r="Q109" s="5" t="s">
        <v>170</v>
      </c>
      <c r="R109" s="3">
        <v>3.7999999999999999E-2</v>
      </c>
      <c r="S109" s="3">
        <v>29.956</v>
      </c>
      <c r="T109" s="3">
        <v>62.128</v>
      </c>
      <c r="U109" s="3">
        <v>1.202</v>
      </c>
      <c r="V109" s="3">
        <v>0.89</v>
      </c>
      <c r="W109" s="3">
        <v>0.25</v>
      </c>
      <c r="X109" s="3">
        <v>2.4E-2</v>
      </c>
      <c r="Y109" s="3"/>
      <c r="Z109" s="3">
        <v>0.49</v>
      </c>
      <c r="AA109" s="3">
        <v>0</v>
      </c>
      <c r="AB109" s="3">
        <v>5.0999999999999997E-2</v>
      </c>
      <c r="AC109" s="3">
        <v>0</v>
      </c>
      <c r="AD109" s="3">
        <v>0</v>
      </c>
      <c r="AE109" s="3"/>
      <c r="AF109" s="3">
        <v>6.6000000000000003E-2</v>
      </c>
      <c r="AG109" s="3">
        <v>0.14299999999999999</v>
      </c>
      <c r="AH109" s="3">
        <v>0.05</v>
      </c>
      <c r="AI109" s="3"/>
      <c r="AJ109" s="3">
        <v>0</v>
      </c>
      <c r="AK109" s="3">
        <v>0.153</v>
      </c>
      <c r="AL109" s="3"/>
      <c r="AM109" s="3"/>
      <c r="AN109" s="3">
        <f t="shared" si="5"/>
        <v>95.441000000000003</v>
      </c>
      <c r="AO109" s="3"/>
      <c r="AP109" s="3">
        <v>1.6583959999999998E-2</v>
      </c>
      <c r="AQ109" s="3">
        <v>14.00233308</v>
      </c>
      <c r="AR109" s="3">
        <v>45.974719999999998</v>
      </c>
      <c r="AS109" s="3">
        <v>1.0180939999999998</v>
      </c>
      <c r="AT109" s="3">
        <v>0.78142</v>
      </c>
      <c r="AU109" s="3">
        <v>0.22025</v>
      </c>
      <c r="AV109" s="3">
        <v>1.2696000000000001E-2</v>
      </c>
      <c r="AW109" s="3"/>
      <c r="AX109" s="3">
        <v>0.38563000000000003</v>
      </c>
      <c r="AY109" s="3">
        <v>0</v>
      </c>
      <c r="AZ109" s="3">
        <v>4.3502999999999993E-2</v>
      </c>
      <c r="BA109" s="3">
        <v>0</v>
      </c>
      <c r="BB109" s="3">
        <v>0</v>
      </c>
      <c r="BC109" s="3"/>
      <c r="BD109" s="3">
        <v>5.7618000000000003E-2</v>
      </c>
      <c r="BE109" s="3">
        <v>0.125554</v>
      </c>
      <c r="BF109" s="3">
        <v>4.3950000000000003E-2</v>
      </c>
      <c r="BG109" s="3"/>
      <c r="BH109" s="3">
        <v>0</v>
      </c>
      <c r="BI109" s="3">
        <v>0.141984</v>
      </c>
      <c r="BJ109" s="7">
        <v>45.157637703394784</v>
      </c>
      <c r="BK109" s="3"/>
      <c r="BL109" s="8">
        <v>4.2050074389983066E-3</v>
      </c>
      <c r="BM109" s="8">
        <v>3.915599458455</v>
      </c>
      <c r="BN109" s="8">
        <v>3.9598564644253078</v>
      </c>
      <c r="BO109" s="8">
        <v>4.4846199317176816E-2</v>
      </c>
      <c r="BP109" s="8">
        <v>2.6472715497930965E-2</v>
      </c>
      <c r="BQ109" s="8">
        <v>7.2711731079814742E-3</v>
      </c>
      <c r="BR109" s="8">
        <v>3.6972636963582954E-3</v>
      </c>
      <c r="BS109" s="8"/>
      <c r="BT109" s="8">
        <v>3.408413946755675E-2</v>
      </c>
      <c r="BU109" s="8">
        <v>0</v>
      </c>
      <c r="BV109" s="8">
        <v>2.44051759522552E-3</v>
      </c>
      <c r="BW109" s="8">
        <v>0</v>
      </c>
      <c r="BX109" s="8">
        <v>0</v>
      </c>
      <c r="BY109" s="8"/>
      <c r="BZ109" s="8">
        <v>2.7793188613862399E-3</v>
      </c>
      <c r="CA109" s="8">
        <v>5.6997382760107405E-3</v>
      </c>
      <c r="CB109" s="8">
        <v>1.9736140485628489E-3</v>
      </c>
      <c r="CC109" s="8"/>
      <c r="CD109" s="8">
        <v>0</v>
      </c>
      <c r="CE109" s="8">
        <v>5.3835718780700587E-3</v>
      </c>
      <c r="CF109" s="8">
        <v>8.0143091820655652</v>
      </c>
      <c r="CG109" s="9"/>
    </row>
    <row r="110" spans="1:86" s="4" customFormat="1" ht="12" customHeight="1" x14ac:dyDescent="0.3">
      <c r="A110" s="5"/>
      <c r="B110" s="14"/>
      <c r="C110" s="5"/>
      <c r="D110" s="20"/>
      <c r="E110" s="20"/>
      <c r="F110" s="21"/>
      <c r="G110" s="21"/>
      <c r="H110" s="6" t="s">
        <v>92</v>
      </c>
      <c r="I110" s="5" t="s">
        <v>77</v>
      </c>
      <c r="J110" s="5" t="s">
        <v>105</v>
      </c>
      <c r="K110" s="5"/>
      <c r="L110" s="5"/>
      <c r="M110" s="5"/>
      <c r="N110" s="3"/>
      <c r="O110" s="3"/>
      <c r="P110" s="5" t="s">
        <v>169</v>
      </c>
      <c r="Q110" s="5" t="s">
        <v>170</v>
      </c>
      <c r="R110" s="3">
        <v>0</v>
      </c>
      <c r="S110" s="3">
        <v>31.797000000000001</v>
      </c>
      <c r="T110" s="3">
        <v>63.183</v>
      </c>
      <c r="U110" s="3">
        <v>1.153</v>
      </c>
      <c r="V110" s="3">
        <v>3.5000000000000003E-2</v>
      </c>
      <c r="W110" s="3">
        <v>0</v>
      </c>
      <c r="X110" s="3">
        <v>0</v>
      </c>
      <c r="Y110" s="3"/>
      <c r="Z110" s="3">
        <v>2.5000000000000001E-2</v>
      </c>
      <c r="AA110" s="3">
        <v>0</v>
      </c>
      <c r="AB110" s="3">
        <v>0</v>
      </c>
      <c r="AC110" s="3">
        <v>0</v>
      </c>
      <c r="AD110" s="3">
        <v>0</v>
      </c>
      <c r="AE110" s="3"/>
      <c r="AF110" s="3">
        <v>0</v>
      </c>
      <c r="AG110" s="3">
        <v>0</v>
      </c>
      <c r="AH110" s="3">
        <v>0</v>
      </c>
      <c r="AI110" s="3"/>
      <c r="AJ110" s="3">
        <v>6.8000000000000005E-2</v>
      </c>
      <c r="AK110" s="3">
        <v>8.5000000000000006E-2</v>
      </c>
      <c r="AL110" s="3"/>
      <c r="AM110" s="3"/>
      <c r="AN110" s="3">
        <f t="shared" si="5"/>
        <v>96.346000000000004</v>
      </c>
      <c r="AO110" s="3"/>
      <c r="AP110" s="3">
        <v>0</v>
      </c>
      <c r="AQ110" s="3">
        <v>14.86287171</v>
      </c>
      <c r="AR110" s="3">
        <v>46.755420000000001</v>
      </c>
      <c r="AS110" s="3">
        <v>0.97659099999999999</v>
      </c>
      <c r="AT110" s="3">
        <v>3.0730000000000004E-2</v>
      </c>
      <c r="AU110" s="3">
        <v>0</v>
      </c>
      <c r="AV110" s="3">
        <v>0</v>
      </c>
      <c r="AW110" s="3"/>
      <c r="AX110" s="3">
        <v>1.9675000000000002E-2</v>
      </c>
      <c r="AY110" s="3">
        <v>0</v>
      </c>
      <c r="AZ110" s="3">
        <v>0</v>
      </c>
      <c r="BA110" s="3">
        <v>0</v>
      </c>
      <c r="BB110" s="3">
        <v>0</v>
      </c>
      <c r="BC110" s="3"/>
      <c r="BD110" s="3">
        <v>0</v>
      </c>
      <c r="BE110" s="3">
        <v>0</v>
      </c>
      <c r="BF110" s="3">
        <v>0</v>
      </c>
      <c r="BG110" s="3"/>
      <c r="BH110" s="3">
        <v>5.2836000000000008E-2</v>
      </c>
      <c r="BI110" s="3">
        <v>7.8880000000000006E-2</v>
      </c>
      <c r="BJ110" s="7">
        <v>47.876152862354864</v>
      </c>
      <c r="BK110" s="3"/>
      <c r="BL110" s="8">
        <v>0</v>
      </c>
      <c r="BM110" s="8">
        <v>4.0381666439363766</v>
      </c>
      <c r="BN110" s="8">
        <v>3.9126947360969728</v>
      </c>
      <c r="BO110" s="8">
        <v>4.179594363251931E-2</v>
      </c>
      <c r="BP110" s="8">
        <v>1.0114867134415619E-3</v>
      </c>
      <c r="BQ110" s="8">
        <v>0</v>
      </c>
      <c r="BR110" s="8">
        <v>0</v>
      </c>
      <c r="BS110" s="8"/>
      <c r="BT110" s="8">
        <v>1.6895844922639165E-3</v>
      </c>
      <c r="BU110" s="8">
        <v>0</v>
      </c>
      <c r="BV110" s="8">
        <v>0</v>
      </c>
      <c r="BW110" s="8">
        <v>0</v>
      </c>
      <c r="BX110" s="8">
        <v>0</v>
      </c>
      <c r="BY110" s="8"/>
      <c r="BZ110" s="8">
        <v>0</v>
      </c>
      <c r="CA110" s="8">
        <v>0</v>
      </c>
      <c r="CB110" s="8">
        <v>0</v>
      </c>
      <c r="CC110" s="8"/>
      <c r="CD110" s="8">
        <v>7.222095824113455E-3</v>
      </c>
      <c r="CE110" s="8">
        <v>2.9059066788712775E-3</v>
      </c>
      <c r="CF110" s="8">
        <v>8.0054863973745576</v>
      </c>
      <c r="CG110" s="9"/>
    </row>
    <row r="111" spans="1:86" s="4" customFormat="1" ht="12" customHeight="1" x14ac:dyDescent="0.3">
      <c r="A111" s="5"/>
      <c r="B111" s="14"/>
      <c r="C111" s="5"/>
      <c r="D111" s="5"/>
      <c r="E111" s="5"/>
      <c r="F111" s="5"/>
      <c r="G111" s="5"/>
      <c r="H111" s="6" t="s">
        <v>93</v>
      </c>
      <c r="I111" s="5" t="s">
        <v>77</v>
      </c>
      <c r="J111" s="5" t="s">
        <v>105</v>
      </c>
      <c r="K111" s="5"/>
      <c r="L111" s="5"/>
      <c r="M111" s="5"/>
      <c r="N111" s="5"/>
      <c r="O111" s="5"/>
      <c r="P111" s="5" t="s">
        <v>169</v>
      </c>
      <c r="Q111" s="5" t="s">
        <v>170</v>
      </c>
      <c r="R111" s="3">
        <v>0.13900000000000001</v>
      </c>
      <c r="S111" s="3">
        <v>31.382999999999999</v>
      </c>
      <c r="T111" s="3">
        <v>62.389000000000003</v>
      </c>
      <c r="U111" s="3">
        <v>1.349</v>
      </c>
      <c r="V111" s="3">
        <v>0.05</v>
      </c>
      <c r="W111" s="3">
        <v>0</v>
      </c>
      <c r="X111" s="3">
        <v>0</v>
      </c>
      <c r="Y111" s="3"/>
      <c r="Z111" s="3">
        <v>7.0999999999999994E-2</v>
      </c>
      <c r="AA111" s="3">
        <v>0</v>
      </c>
      <c r="AB111" s="3">
        <v>1.0999999999999999E-2</v>
      </c>
      <c r="AC111" s="3">
        <v>6.0999999999999999E-2</v>
      </c>
      <c r="AD111" s="3">
        <v>0</v>
      </c>
      <c r="AE111" s="3"/>
      <c r="AF111" s="3">
        <v>0.03</v>
      </c>
      <c r="AG111" s="3">
        <v>9.1999999999999998E-2</v>
      </c>
      <c r="AH111" s="3">
        <v>1.2E-2</v>
      </c>
      <c r="AI111" s="3"/>
      <c r="AJ111" s="3">
        <v>0</v>
      </c>
      <c r="AK111" s="3">
        <v>6.5000000000000002E-2</v>
      </c>
      <c r="AL111" s="3"/>
      <c r="AM111" s="3"/>
      <c r="AN111" s="3">
        <f t="shared" si="5"/>
        <v>95.652000000000001</v>
      </c>
      <c r="AO111" s="3"/>
      <c r="AP111" s="3">
        <v>6.0662380000000002E-2</v>
      </c>
      <c r="AQ111" s="3">
        <v>14.66935569</v>
      </c>
      <c r="AR111" s="3">
        <v>46.167860000000005</v>
      </c>
      <c r="AS111" s="3">
        <v>1.142603</v>
      </c>
      <c r="AT111" s="3">
        <v>4.3900000000000002E-2</v>
      </c>
      <c r="AU111" s="3">
        <v>0</v>
      </c>
      <c r="AV111" s="3">
        <v>0</v>
      </c>
      <c r="AW111" s="3"/>
      <c r="AX111" s="3">
        <v>5.5876999999999996E-2</v>
      </c>
      <c r="AY111" s="3">
        <v>0</v>
      </c>
      <c r="AZ111" s="3">
        <v>9.382999999999999E-3</v>
      </c>
      <c r="BA111" s="3">
        <v>5.2276999999999997E-2</v>
      </c>
      <c r="BB111" s="3">
        <v>0</v>
      </c>
      <c r="BC111" s="3"/>
      <c r="BD111" s="3">
        <v>2.6189999999999998E-2</v>
      </c>
      <c r="BE111" s="3">
        <v>8.0776000000000001E-2</v>
      </c>
      <c r="BF111" s="3">
        <v>1.0548E-2</v>
      </c>
      <c r="BG111" s="3"/>
      <c r="BH111" s="3">
        <v>0</v>
      </c>
      <c r="BI111" s="3">
        <v>6.0320000000000006E-2</v>
      </c>
      <c r="BJ111" s="7">
        <v>40.405862753729863</v>
      </c>
      <c r="BK111" s="3"/>
      <c r="BL111" s="8">
        <v>1.5077857938324888E-2</v>
      </c>
      <c r="BM111" s="8">
        <v>4.0211527400893887</v>
      </c>
      <c r="BN111" s="8">
        <v>3.8979994231371045</v>
      </c>
      <c r="BO111" s="8">
        <v>4.933723421931175E-2</v>
      </c>
      <c r="BP111" s="8">
        <v>1.457874585169954E-3</v>
      </c>
      <c r="BQ111" s="8">
        <v>0</v>
      </c>
      <c r="BR111" s="8">
        <v>0</v>
      </c>
      <c r="BS111" s="8"/>
      <c r="BT111" s="8">
        <v>4.841236260422095E-3</v>
      </c>
      <c r="BU111" s="8">
        <v>0</v>
      </c>
      <c r="BV111" s="8">
        <v>5.1599575314278695E-4</v>
      </c>
      <c r="BW111" s="8">
        <v>2.7913579104274443E-3</v>
      </c>
      <c r="BX111" s="8">
        <v>0</v>
      </c>
      <c r="BY111" s="8"/>
      <c r="BZ111" s="8">
        <v>1.2383898075426886E-3</v>
      </c>
      <c r="CA111" s="8">
        <v>3.5945818645651399E-3</v>
      </c>
      <c r="CB111" s="8">
        <v>4.6431759861024482E-4</v>
      </c>
      <c r="CC111" s="8"/>
      <c r="CD111" s="8">
        <v>0</v>
      </c>
      <c r="CE111" s="8">
        <v>2.2419923001696903E-3</v>
      </c>
      <c r="CF111" s="8">
        <v>8.0007130014641792</v>
      </c>
      <c r="CG111" s="9"/>
    </row>
    <row r="112" spans="1:86" s="4" customFormat="1" ht="12" customHeight="1" x14ac:dyDescent="0.3">
      <c r="A112" s="5"/>
      <c r="B112" s="14"/>
      <c r="C112" s="5"/>
      <c r="D112" s="5"/>
      <c r="E112" s="5"/>
      <c r="F112" s="5"/>
      <c r="G112" s="5"/>
      <c r="H112" s="6" t="s">
        <v>94</v>
      </c>
      <c r="I112" s="5" t="s">
        <v>77</v>
      </c>
      <c r="J112" s="5" t="s">
        <v>105</v>
      </c>
      <c r="K112" s="5"/>
      <c r="L112" s="5"/>
      <c r="M112" s="5"/>
      <c r="N112" s="5"/>
      <c r="O112" s="5"/>
      <c r="P112" s="5" t="s">
        <v>169</v>
      </c>
      <c r="Q112" s="5" t="s">
        <v>170</v>
      </c>
      <c r="R112" s="3">
        <v>0.32500000000000001</v>
      </c>
      <c r="S112" s="3">
        <v>28.303999999999998</v>
      </c>
      <c r="T112" s="3">
        <v>55.075000000000003</v>
      </c>
      <c r="U112" s="3">
        <v>1.722</v>
      </c>
      <c r="V112" s="3">
        <v>5.8000000000000003E-2</v>
      </c>
      <c r="W112" s="3">
        <v>1.0780000000000001</v>
      </c>
      <c r="X112" s="3">
        <v>0</v>
      </c>
      <c r="Y112" s="3"/>
      <c r="Z112" s="3">
        <v>0.44</v>
      </c>
      <c r="AA112" s="3">
        <v>0</v>
      </c>
      <c r="AB112" s="3">
        <v>0</v>
      </c>
      <c r="AC112" s="3">
        <v>0</v>
      </c>
      <c r="AD112" s="3">
        <v>8.9999999999999993E-3</v>
      </c>
      <c r="AE112" s="3"/>
      <c r="AF112" s="3">
        <v>0</v>
      </c>
      <c r="AG112" s="3">
        <v>0.317</v>
      </c>
      <c r="AH112" s="3">
        <v>7.1999999999999995E-2</v>
      </c>
      <c r="AI112" s="3"/>
      <c r="AJ112" s="3">
        <v>0.111</v>
      </c>
      <c r="AK112" s="3">
        <v>0.14699999999999999</v>
      </c>
      <c r="AL112" s="3"/>
      <c r="AM112" s="3"/>
      <c r="AN112" s="3">
        <f t="shared" si="5"/>
        <v>87.658000000000015</v>
      </c>
      <c r="AO112" s="3"/>
      <c r="AP112" s="3">
        <v>0.1418365</v>
      </c>
      <c r="AQ112" s="3">
        <v>13.230138719999999</v>
      </c>
      <c r="AR112" s="3">
        <v>40.755500000000005</v>
      </c>
      <c r="AS112" s="3">
        <v>1.458534</v>
      </c>
      <c r="AT112" s="3">
        <v>5.0924000000000004E-2</v>
      </c>
      <c r="AU112" s="3">
        <v>0.94971800000000006</v>
      </c>
      <c r="AV112" s="3">
        <v>0</v>
      </c>
      <c r="AW112" s="3"/>
      <c r="AX112" s="3">
        <v>0.34628000000000003</v>
      </c>
      <c r="AY112" s="3">
        <v>0</v>
      </c>
      <c r="AZ112" s="3">
        <v>0</v>
      </c>
      <c r="BA112" s="3">
        <v>0</v>
      </c>
      <c r="BB112" s="3">
        <v>7.7579999999999993E-3</v>
      </c>
      <c r="BC112" s="3"/>
      <c r="BD112" s="3">
        <v>0</v>
      </c>
      <c r="BE112" s="3">
        <v>0.27832600000000002</v>
      </c>
      <c r="BF112" s="3">
        <v>6.3287999999999997E-2</v>
      </c>
      <c r="BG112" s="3"/>
      <c r="BH112" s="3">
        <v>8.6247000000000004E-2</v>
      </c>
      <c r="BI112" s="3">
        <v>0.13641600000000001</v>
      </c>
      <c r="BJ112" s="7">
        <v>27.942783644399107</v>
      </c>
      <c r="BK112" s="3"/>
      <c r="BL112" s="8">
        <v>3.8902039632110398E-2</v>
      </c>
      <c r="BM112" s="8">
        <v>4.001917142691866</v>
      </c>
      <c r="BN112" s="8">
        <v>3.7971033312282416</v>
      </c>
      <c r="BO112" s="8">
        <v>6.9496056472344997E-2</v>
      </c>
      <c r="BP112" s="8">
        <v>1.8661318207071492E-3</v>
      </c>
      <c r="BQ112" s="8">
        <v>3.3914785570927364E-2</v>
      </c>
      <c r="BR112" s="8">
        <v>0</v>
      </c>
      <c r="BS112" s="8"/>
      <c r="BT112" s="8">
        <v>3.3106614308909932E-2</v>
      </c>
      <c r="BU112" s="8">
        <v>0</v>
      </c>
      <c r="BV112" s="8">
        <v>0</v>
      </c>
      <c r="BW112" s="8">
        <v>0</v>
      </c>
      <c r="BX112" s="8">
        <v>4.3850521591242862E-4</v>
      </c>
      <c r="BY112" s="8"/>
      <c r="BZ112" s="8">
        <v>0</v>
      </c>
      <c r="CA112" s="8">
        <v>1.3667339352718945E-2</v>
      </c>
      <c r="CB112" s="8">
        <v>3.0741889638579685E-3</v>
      </c>
      <c r="CC112" s="8"/>
      <c r="CD112" s="8">
        <v>1.3125005658028602E-2</v>
      </c>
      <c r="CE112" s="8">
        <v>5.5950279314188498E-3</v>
      </c>
      <c r="CF112" s="8">
        <v>8.0122061688470438</v>
      </c>
      <c r="CG112" s="9"/>
    </row>
    <row r="113" spans="1:85" s="4" customFormat="1" ht="12" customHeight="1" x14ac:dyDescent="0.3">
      <c r="A113" s="5"/>
      <c r="B113" s="14"/>
      <c r="C113" s="5"/>
      <c r="D113" s="5"/>
      <c r="E113" s="5"/>
      <c r="F113" s="5"/>
      <c r="G113" s="5"/>
      <c r="H113" s="6" t="s">
        <v>146</v>
      </c>
      <c r="I113" s="5"/>
      <c r="J113" s="5" t="s">
        <v>105</v>
      </c>
      <c r="K113" s="5"/>
      <c r="L113" s="5"/>
      <c r="M113" s="5"/>
      <c r="N113" s="5"/>
      <c r="O113" s="5"/>
      <c r="P113" s="5" t="s">
        <v>169</v>
      </c>
      <c r="Q113" s="5" t="s">
        <v>170</v>
      </c>
      <c r="R113" s="3">
        <v>2.8000000000000001E-2</v>
      </c>
      <c r="S113" s="3">
        <v>31.474</v>
      </c>
      <c r="T113" s="3">
        <v>60.994</v>
      </c>
      <c r="U113" s="3">
        <v>1.0329999999999999</v>
      </c>
      <c r="V113" s="3">
        <v>0.27900000000000003</v>
      </c>
      <c r="W113" s="3">
        <v>0</v>
      </c>
      <c r="X113" s="3">
        <v>1.9E-2</v>
      </c>
      <c r="Y113" s="3"/>
      <c r="Z113" s="3">
        <v>0.66700000000000004</v>
      </c>
      <c r="AA113" s="3">
        <v>2.9000000000000001E-2</v>
      </c>
      <c r="AB113" s="3">
        <v>4.3999999999999997E-2</v>
      </c>
      <c r="AC113" s="3">
        <v>2.1000000000000001E-2</v>
      </c>
      <c r="AD113" s="3">
        <v>0</v>
      </c>
      <c r="AE113" s="3"/>
      <c r="AF113" s="3">
        <v>8.6999999999999994E-2</v>
      </c>
      <c r="AG113" s="3">
        <v>0.14699999999999999</v>
      </c>
      <c r="AH113" s="3">
        <v>1.9E-2</v>
      </c>
      <c r="AI113" s="3"/>
      <c r="AJ113" s="3">
        <v>7.6999999999999999E-2</v>
      </c>
      <c r="AK113" s="3">
        <v>2.7E-2</v>
      </c>
      <c r="AL113" s="3"/>
      <c r="AM113" s="3"/>
      <c r="AN113" s="3">
        <f t="shared" si="5"/>
        <v>94.945000000000007</v>
      </c>
      <c r="AO113" s="3"/>
      <c r="AP113" s="3">
        <v>1.221976E-2</v>
      </c>
      <c r="AQ113" s="3">
        <v>14.71189182</v>
      </c>
      <c r="AR113" s="3">
        <v>45.135559999999998</v>
      </c>
      <c r="AS113" s="3">
        <v>0.87495099999999992</v>
      </c>
      <c r="AT113" s="3">
        <v>0.24496200000000001</v>
      </c>
      <c r="AU113" s="3">
        <v>0</v>
      </c>
      <c r="AV113" s="3">
        <v>1.0051000000000001E-2</v>
      </c>
      <c r="AW113" s="3"/>
      <c r="AX113" s="3">
        <v>0.52492900000000009</v>
      </c>
      <c r="AY113" s="3">
        <v>2.4708000000000001E-2</v>
      </c>
      <c r="AZ113" s="3">
        <v>3.7531999999999996E-2</v>
      </c>
      <c r="BA113" s="3">
        <v>1.7996999999999999E-2</v>
      </c>
      <c r="BB113" s="3">
        <v>0</v>
      </c>
      <c r="BC113" s="3"/>
      <c r="BD113" s="3">
        <v>7.5950999999999991E-2</v>
      </c>
      <c r="BE113" s="3">
        <v>0.12906599999999999</v>
      </c>
      <c r="BF113" s="3">
        <v>1.6701000000000001E-2</v>
      </c>
      <c r="BG113" s="3"/>
      <c r="BH113" s="3">
        <v>5.9829E-2</v>
      </c>
      <c r="BI113" s="3">
        <v>2.5056000000000002E-2</v>
      </c>
      <c r="BJ113" s="7">
        <v>51.586385980472052</v>
      </c>
      <c r="BK113" s="3"/>
      <c r="BL113" s="8">
        <v>3.0582659266709922E-3</v>
      </c>
      <c r="BM113" s="8">
        <v>4.0606954727073754</v>
      </c>
      <c r="BN113" s="8">
        <v>3.837189339233309</v>
      </c>
      <c r="BO113" s="8">
        <v>3.8041316622076458E-2</v>
      </c>
      <c r="BP113" s="8">
        <v>8.1911849470370918E-3</v>
      </c>
      <c r="BQ113" s="8">
        <v>0</v>
      </c>
      <c r="BR113" s="8">
        <v>2.8890617779154235E-3</v>
      </c>
      <c r="BS113" s="8"/>
      <c r="BT113" s="8">
        <v>4.5794796191584851E-2</v>
      </c>
      <c r="BU113" s="8">
        <v>1.3799782291243935E-3</v>
      </c>
      <c r="BV113" s="8">
        <v>2.0782533366589138E-3</v>
      </c>
      <c r="BW113" s="8">
        <v>9.6760332774900593E-4</v>
      </c>
      <c r="BX113" s="8">
        <v>0</v>
      </c>
      <c r="BY113" s="8"/>
      <c r="BZ113" s="8">
        <v>3.6161608057865106E-3</v>
      </c>
      <c r="CA113" s="8">
        <v>5.7832271976423532E-3</v>
      </c>
      <c r="CB113" s="8">
        <v>7.4025247387263845E-4</v>
      </c>
      <c r="CC113" s="8"/>
      <c r="CD113" s="8">
        <v>8.3079801355928889E-3</v>
      </c>
      <c r="CE113" s="8">
        <v>9.3772801762956651E-4</v>
      </c>
      <c r="CF113" s="8">
        <v>8.0196706209300253</v>
      </c>
      <c r="CG113" s="9"/>
    </row>
    <row r="114" spans="1:85" s="4" customFormat="1" ht="12" customHeight="1" x14ac:dyDescent="0.3">
      <c r="A114" s="5"/>
      <c r="B114" s="14"/>
      <c r="C114" s="5"/>
      <c r="D114" s="5"/>
      <c r="E114" s="5"/>
      <c r="F114" s="5"/>
      <c r="G114" s="5"/>
      <c r="H114" s="6" t="s">
        <v>95</v>
      </c>
      <c r="I114" s="5"/>
      <c r="J114" s="5" t="s">
        <v>105</v>
      </c>
      <c r="K114" s="5"/>
      <c r="L114" s="5"/>
      <c r="M114" s="5"/>
      <c r="N114" s="5"/>
      <c r="O114" s="5"/>
      <c r="P114" s="5" t="s">
        <v>169</v>
      </c>
      <c r="Q114" s="5" t="s">
        <v>170</v>
      </c>
      <c r="R114" s="3">
        <v>0.71499999999999997</v>
      </c>
      <c r="S114" s="3">
        <v>31.207000000000001</v>
      </c>
      <c r="T114" s="3">
        <v>58.843000000000004</v>
      </c>
      <c r="U114" s="3">
        <v>1.1379999999999999</v>
      </c>
      <c r="V114" s="3">
        <v>0.48299999999999998</v>
      </c>
      <c r="W114" s="3">
        <v>0.47199999999999998</v>
      </c>
      <c r="X114" s="3">
        <v>5.3999999999999999E-2</v>
      </c>
      <c r="Y114" s="3"/>
      <c r="Z114" s="3">
        <v>0.77600000000000002</v>
      </c>
      <c r="AA114" s="3">
        <v>0</v>
      </c>
      <c r="AB114" s="3">
        <v>9.6000000000000002E-2</v>
      </c>
      <c r="AC114" s="3">
        <v>7.8E-2</v>
      </c>
      <c r="AD114" s="3">
        <v>2.5000000000000001E-2</v>
      </c>
      <c r="AE114" s="3"/>
      <c r="AF114" s="3">
        <v>7.0000000000000007E-2</v>
      </c>
      <c r="AG114" s="3">
        <v>0.21299999999999999</v>
      </c>
      <c r="AH114" s="3">
        <v>8.0000000000000002E-3</v>
      </c>
      <c r="AI114" s="3"/>
      <c r="AJ114" s="3">
        <v>2.4E-2</v>
      </c>
      <c r="AK114" s="3">
        <v>6.6000000000000003E-2</v>
      </c>
      <c r="AL114" s="3"/>
      <c r="AM114" s="3"/>
      <c r="AN114" s="3">
        <f t="shared" si="5"/>
        <v>94.268000000000001</v>
      </c>
      <c r="AO114" s="3"/>
      <c r="AP114" s="3">
        <v>0.31204029999999999</v>
      </c>
      <c r="AQ114" s="3">
        <v>14.58708801</v>
      </c>
      <c r="AR114" s="3">
        <v>43.543820000000004</v>
      </c>
      <c r="AS114" s="3">
        <v>0.96388599999999991</v>
      </c>
      <c r="AT114" s="3">
        <v>0.42407400000000001</v>
      </c>
      <c r="AU114" s="3">
        <v>0.41583199999999998</v>
      </c>
      <c r="AV114" s="3">
        <v>2.8566000000000001E-2</v>
      </c>
      <c r="AW114" s="3"/>
      <c r="AX114" s="3">
        <v>0.61071200000000003</v>
      </c>
      <c r="AY114" s="3">
        <v>0</v>
      </c>
      <c r="AZ114" s="3">
        <v>8.1888000000000002E-2</v>
      </c>
      <c r="BA114" s="3">
        <v>6.6846000000000003E-2</v>
      </c>
      <c r="BB114" s="3">
        <v>2.155E-2</v>
      </c>
      <c r="BC114" s="3"/>
      <c r="BD114" s="3">
        <v>6.1110000000000005E-2</v>
      </c>
      <c r="BE114" s="3">
        <v>0.18701399999999999</v>
      </c>
      <c r="BF114" s="3">
        <v>7.0320000000000001E-3</v>
      </c>
      <c r="BG114" s="3"/>
      <c r="BH114" s="3">
        <v>1.8648000000000001E-2</v>
      </c>
      <c r="BI114" s="3">
        <v>6.1248000000000004E-2</v>
      </c>
      <c r="BJ114" s="7">
        <v>45.175280064239971</v>
      </c>
      <c r="BK114" s="3"/>
      <c r="BL114" s="8">
        <v>7.8491764674481795E-2</v>
      </c>
      <c r="BM114" s="8">
        <v>4.046703064897951</v>
      </c>
      <c r="BN114" s="8">
        <v>3.720675175569621</v>
      </c>
      <c r="BO114" s="8">
        <v>4.2120965416296806E-2</v>
      </c>
      <c r="BP114" s="8">
        <v>1.4252481827246109E-2</v>
      </c>
      <c r="BQ114" s="8">
        <v>1.3618878760491965E-2</v>
      </c>
      <c r="BR114" s="8">
        <v>8.2527335590036471E-3</v>
      </c>
      <c r="BS114" s="8"/>
      <c r="BT114" s="8">
        <v>5.3549183648494467E-2</v>
      </c>
      <c r="BU114" s="8">
        <v>0</v>
      </c>
      <c r="BV114" s="8">
        <v>4.5574076768195139E-3</v>
      </c>
      <c r="BW114" s="8">
        <v>3.6122142188818951E-3</v>
      </c>
      <c r="BX114" s="8">
        <v>1.1171237966701116E-3</v>
      </c>
      <c r="BY114" s="8"/>
      <c r="BZ114" s="8">
        <v>2.9243365926258547E-3</v>
      </c>
      <c r="CA114" s="8">
        <v>8.422351442329749E-3</v>
      </c>
      <c r="CB114" s="8">
        <v>3.1326876145274451E-4</v>
      </c>
      <c r="CC114" s="8"/>
      <c r="CD114" s="8">
        <v>2.6026561949155781E-3</v>
      </c>
      <c r="CE114" s="8">
        <v>2.3038696312488254E-3</v>
      </c>
      <c r="CF114" s="8">
        <v>8.0035174766685309</v>
      </c>
      <c r="CG114" s="9"/>
    </row>
    <row r="115" spans="1:85" s="4" customFormat="1" ht="12" customHeight="1" x14ac:dyDescent="0.3">
      <c r="A115" s="5"/>
      <c r="B115" s="14"/>
      <c r="C115" s="5"/>
      <c r="D115" s="5"/>
      <c r="E115" s="5"/>
      <c r="F115" s="5"/>
      <c r="G115" s="5"/>
      <c r="H115" s="6" t="s">
        <v>96</v>
      </c>
      <c r="I115" s="5"/>
      <c r="J115" s="5" t="s">
        <v>105</v>
      </c>
      <c r="K115" s="5"/>
      <c r="L115" s="5"/>
      <c r="M115" s="5"/>
      <c r="N115" s="5"/>
      <c r="O115" s="5"/>
      <c r="P115" s="5" t="s">
        <v>169</v>
      </c>
      <c r="Q115" s="5" t="s">
        <v>170</v>
      </c>
      <c r="R115" s="3">
        <v>9.1999999999999998E-2</v>
      </c>
      <c r="S115" s="3">
        <v>31.5</v>
      </c>
      <c r="T115" s="3">
        <v>60.936999999999998</v>
      </c>
      <c r="U115" s="3">
        <v>1.405</v>
      </c>
      <c r="V115" s="3">
        <v>0.443</v>
      </c>
      <c r="W115" s="3">
        <v>7.2999999999999995E-2</v>
      </c>
      <c r="X115" s="3">
        <v>0</v>
      </c>
      <c r="Y115" s="3"/>
      <c r="Z115" s="3">
        <v>0.71899999999999997</v>
      </c>
      <c r="AA115" s="3">
        <v>5.0000000000000001E-3</v>
      </c>
      <c r="AB115" s="3">
        <v>5.8000000000000003E-2</v>
      </c>
      <c r="AC115" s="3">
        <v>0.04</v>
      </c>
      <c r="AD115" s="3">
        <v>5.2999999999999999E-2</v>
      </c>
      <c r="AE115" s="3"/>
      <c r="AF115" s="3">
        <v>2.9000000000000001E-2</v>
      </c>
      <c r="AG115" s="3">
        <v>0.17199999999999999</v>
      </c>
      <c r="AH115" s="3">
        <v>8.1000000000000003E-2</v>
      </c>
      <c r="AI115" s="3"/>
      <c r="AJ115" s="3">
        <v>6.8000000000000005E-2</v>
      </c>
      <c r="AK115" s="3">
        <v>6.5000000000000002E-2</v>
      </c>
      <c r="AL115" s="3"/>
      <c r="AM115" s="3"/>
      <c r="AN115" s="3">
        <f t="shared" si="5"/>
        <v>95.739999999999981</v>
      </c>
      <c r="AO115" s="3"/>
      <c r="AP115" s="3">
        <v>4.0150639999999994E-2</v>
      </c>
      <c r="AQ115" s="3">
        <v>14.724045</v>
      </c>
      <c r="AR115" s="3">
        <v>45.093379999999996</v>
      </c>
      <c r="AS115" s="3">
        <v>1.190035</v>
      </c>
      <c r="AT115" s="3">
        <v>0.38895400000000002</v>
      </c>
      <c r="AU115" s="3">
        <v>6.4312999999999995E-2</v>
      </c>
      <c r="AV115" s="3">
        <v>0</v>
      </c>
      <c r="AW115" s="3"/>
      <c r="AX115" s="3">
        <v>0.56585300000000005</v>
      </c>
      <c r="AY115" s="3">
        <v>4.2599999999999999E-3</v>
      </c>
      <c r="AZ115" s="3">
        <v>4.9474000000000004E-2</v>
      </c>
      <c r="BA115" s="3">
        <v>3.4279999999999998E-2</v>
      </c>
      <c r="BB115" s="3">
        <v>4.5685999999999997E-2</v>
      </c>
      <c r="BC115" s="3"/>
      <c r="BD115" s="3">
        <v>2.5317000000000003E-2</v>
      </c>
      <c r="BE115" s="3">
        <v>0.15101599999999998</v>
      </c>
      <c r="BF115" s="3">
        <v>7.1198999999999998E-2</v>
      </c>
      <c r="BG115" s="3"/>
      <c r="BH115" s="3">
        <v>5.2836000000000008E-2</v>
      </c>
      <c r="BI115" s="3">
        <v>6.0320000000000006E-2</v>
      </c>
      <c r="BJ115" s="7">
        <v>37.892482153886228</v>
      </c>
      <c r="BK115" s="3"/>
      <c r="BL115" s="8">
        <v>1.0007798780492573E-2</v>
      </c>
      <c r="BM115" s="8">
        <v>4.0475531207175965</v>
      </c>
      <c r="BN115" s="8">
        <v>3.8180420395497365</v>
      </c>
      <c r="BO115" s="8">
        <v>5.1530584066025786E-2</v>
      </c>
      <c r="BP115" s="8">
        <v>1.2953280717499476E-2</v>
      </c>
      <c r="BQ115" s="8">
        <v>2.0871559544888246E-3</v>
      </c>
      <c r="BR115" s="8">
        <v>0</v>
      </c>
      <c r="BS115" s="8"/>
      <c r="BT115" s="8">
        <v>4.9164622585619329E-2</v>
      </c>
      <c r="BU115" s="8">
        <v>2.3696148561984541E-4</v>
      </c>
      <c r="BV115" s="8">
        <v>2.7283955098478798E-3</v>
      </c>
      <c r="BW115" s="8">
        <v>1.8355726264459393E-3</v>
      </c>
      <c r="BX115" s="8">
        <v>2.3467663382775632E-3</v>
      </c>
      <c r="BY115" s="8"/>
      <c r="BZ115" s="8">
        <v>1.2004940243330673E-3</v>
      </c>
      <c r="CA115" s="8">
        <v>6.7393015443312975E-3</v>
      </c>
      <c r="CB115" s="8">
        <v>3.1430030900267952E-3</v>
      </c>
      <c r="CC115" s="8"/>
      <c r="CD115" s="8">
        <v>7.3071354806746418E-3</v>
      </c>
      <c r="CE115" s="8">
        <v>2.2483297506454098E-3</v>
      </c>
      <c r="CF115" s="8">
        <v>8.0191245622216627</v>
      </c>
      <c r="CG115" s="9"/>
    </row>
    <row r="116" spans="1:85" s="4" customFormat="1" ht="12" customHeight="1" x14ac:dyDescent="0.3">
      <c r="A116" s="5"/>
      <c r="B116" s="14"/>
      <c r="C116" s="5"/>
      <c r="D116" s="5"/>
      <c r="E116" s="5"/>
      <c r="F116" s="5"/>
      <c r="G116" s="5"/>
      <c r="H116" s="6" t="s">
        <v>97</v>
      </c>
      <c r="I116" s="5" t="s">
        <v>77</v>
      </c>
      <c r="J116" s="5" t="s">
        <v>105</v>
      </c>
      <c r="K116" s="5"/>
      <c r="L116" s="5"/>
      <c r="M116" s="5"/>
      <c r="N116" s="5"/>
      <c r="O116" s="5"/>
      <c r="P116" s="5" t="s">
        <v>169</v>
      </c>
      <c r="Q116" s="5" t="s">
        <v>170</v>
      </c>
      <c r="R116" s="3">
        <v>4.1000000000000002E-2</v>
      </c>
      <c r="S116" s="3">
        <v>31.788</v>
      </c>
      <c r="T116" s="3">
        <v>62.31</v>
      </c>
      <c r="U116" s="3">
        <v>1.516</v>
      </c>
      <c r="V116" s="3">
        <v>0.10299999999999999</v>
      </c>
      <c r="W116" s="3">
        <v>0</v>
      </c>
      <c r="X116" s="3">
        <v>1.4E-2</v>
      </c>
      <c r="Y116" s="3"/>
      <c r="Z116" s="3">
        <v>8.8999999999999996E-2</v>
      </c>
      <c r="AA116" s="3">
        <v>6.0000000000000001E-3</v>
      </c>
      <c r="AB116" s="3">
        <v>0.159</v>
      </c>
      <c r="AC116" s="3">
        <v>7.0000000000000001E-3</v>
      </c>
      <c r="AD116" s="3">
        <v>3.9E-2</v>
      </c>
      <c r="AE116" s="3"/>
      <c r="AF116" s="3">
        <v>3.9E-2</v>
      </c>
      <c r="AG116" s="3">
        <v>0.11</v>
      </c>
      <c r="AH116" s="3">
        <v>3.5000000000000003E-2</v>
      </c>
      <c r="AI116" s="3"/>
      <c r="AJ116" s="3">
        <v>0</v>
      </c>
      <c r="AK116" s="3">
        <v>7.0000000000000001E-3</v>
      </c>
      <c r="AL116" s="3"/>
      <c r="AM116" s="3"/>
      <c r="AN116" s="3">
        <f t="shared" si="5"/>
        <v>96.263000000000019</v>
      </c>
      <c r="AO116" s="3"/>
      <c r="AP116" s="3">
        <v>1.7893220000000001E-2</v>
      </c>
      <c r="AQ116" s="3">
        <v>14.858664840000001</v>
      </c>
      <c r="AR116" s="3">
        <v>46.109400000000001</v>
      </c>
      <c r="AS116" s="3">
        <v>1.284052</v>
      </c>
      <c r="AT116" s="3">
        <v>9.0434E-2</v>
      </c>
      <c r="AU116" s="3">
        <v>0</v>
      </c>
      <c r="AV116" s="3">
        <v>7.4060000000000003E-3</v>
      </c>
      <c r="AW116" s="3"/>
      <c r="AX116" s="3">
        <v>7.0042999999999994E-2</v>
      </c>
      <c r="AY116" s="3">
        <v>5.1120000000000002E-3</v>
      </c>
      <c r="AZ116" s="3">
        <v>0.135627</v>
      </c>
      <c r="BA116" s="3">
        <v>5.999E-3</v>
      </c>
      <c r="BB116" s="3">
        <v>3.3618000000000002E-2</v>
      </c>
      <c r="BC116" s="3"/>
      <c r="BD116" s="3">
        <v>3.4047000000000001E-2</v>
      </c>
      <c r="BE116" s="3">
        <v>9.6579999999999999E-2</v>
      </c>
      <c r="BF116" s="3">
        <v>3.0765000000000004E-2</v>
      </c>
      <c r="BG116" s="3"/>
      <c r="BH116" s="3">
        <v>0</v>
      </c>
      <c r="BI116" s="3">
        <v>6.496E-3</v>
      </c>
      <c r="BJ116" s="7">
        <v>35.909293393102459</v>
      </c>
      <c r="BK116" s="3"/>
      <c r="BL116" s="8">
        <v>4.420263396716158E-3</v>
      </c>
      <c r="BM116" s="8">
        <v>4.0481701922342177</v>
      </c>
      <c r="BN116" s="8">
        <v>3.8692869857738863</v>
      </c>
      <c r="BO116" s="8">
        <v>5.510633105705709E-2</v>
      </c>
      <c r="BP116" s="8">
        <v>2.9848796897288194E-3</v>
      </c>
      <c r="BQ116" s="8">
        <v>0</v>
      </c>
      <c r="BR116" s="8">
        <v>2.1012529730655622E-3</v>
      </c>
      <c r="BS116" s="8"/>
      <c r="BT116" s="8">
        <v>6.0315284523724099E-3</v>
      </c>
      <c r="BU116" s="8">
        <v>2.818204895507198E-4</v>
      </c>
      <c r="BV116" s="8">
        <v>7.412931924265195E-3</v>
      </c>
      <c r="BW116" s="8">
        <v>3.1836343079341678E-4</v>
      </c>
      <c r="BX116" s="8">
        <v>1.7114812377271107E-3</v>
      </c>
      <c r="BY116" s="8"/>
      <c r="BZ116" s="8">
        <v>1.6000743625206382E-3</v>
      </c>
      <c r="CA116" s="8">
        <v>4.2716206974909299E-3</v>
      </c>
      <c r="CB116" s="8">
        <v>1.3459886211453268E-3</v>
      </c>
      <c r="CC116" s="8"/>
      <c r="CD116" s="8">
        <v>0</v>
      </c>
      <c r="CE116" s="8">
        <v>2.399707150389088E-4</v>
      </c>
      <c r="CF116" s="8">
        <v>8.0052836850555753</v>
      </c>
      <c r="CG116" s="9"/>
    </row>
    <row r="117" spans="1:85" x14ac:dyDescent="0.3">
      <c r="B117" s="18" t="s">
        <v>142</v>
      </c>
      <c r="C117" s="11">
        <v>495</v>
      </c>
      <c r="D117" s="20">
        <v>50.619000589999999</v>
      </c>
      <c r="E117" s="20">
        <v>12.5411064</v>
      </c>
      <c r="F117" s="21">
        <v>5609400</v>
      </c>
      <c r="G117" s="21">
        <v>4538400</v>
      </c>
      <c r="H117" s="6" t="s">
        <v>81</v>
      </c>
      <c r="I117" s="5" t="s">
        <v>77</v>
      </c>
      <c r="J117" s="11" t="s">
        <v>100</v>
      </c>
      <c r="K117" s="28">
        <v>79.099999999999994</v>
      </c>
      <c r="L117" s="11">
        <v>0.14000000000000001</v>
      </c>
      <c r="M117" s="11">
        <v>0.05</v>
      </c>
      <c r="N117" s="33"/>
      <c r="O117" s="11">
        <v>1.0900000000000001</v>
      </c>
      <c r="P117" s="5" t="s">
        <v>169</v>
      </c>
      <c r="Q117" s="5" t="s">
        <v>170</v>
      </c>
      <c r="R117" s="3">
        <v>0.41699999999999998</v>
      </c>
      <c r="S117" s="3">
        <v>31.433</v>
      </c>
      <c r="T117" s="3">
        <v>58.433</v>
      </c>
      <c r="U117" s="3">
        <v>2.1970000000000001</v>
      </c>
      <c r="V117" s="3">
        <v>4.8000000000000001E-2</v>
      </c>
      <c r="W117" s="3">
        <v>0.59799999999999998</v>
      </c>
      <c r="X117" s="3">
        <v>0.75800000000000001</v>
      </c>
      <c r="Y117" s="3"/>
      <c r="Z117" s="3">
        <v>0.34699999999999998</v>
      </c>
      <c r="AA117" s="3">
        <v>6.0000000000000001E-3</v>
      </c>
      <c r="AB117" s="3">
        <v>6.0999999999999999E-2</v>
      </c>
      <c r="AC117" s="3">
        <v>0</v>
      </c>
      <c r="AD117" s="3">
        <v>0</v>
      </c>
      <c r="AE117" s="3"/>
      <c r="AF117" s="3">
        <v>0.108</v>
      </c>
      <c r="AG117" s="3">
        <v>0.17</v>
      </c>
      <c r="AH117" s="3">
        <v>3.9E-2</v>
      </c>
      <c r="AI117" s="3"/>
      <c r="AJ117" s="3">
        <v>5.0999999999999997E-2</v>
      </c>
      <c r="AK117" s="3">
        <v>0.47099999999999997</v>
      </c>
      <c r="AL117" s="3"/>
      <c r="AM117" s="3"/>
      <c r="AN117" s="3">
        <f t="shared" si="5"/>
        <v>95.137000000000015</v>
      </c>
      <c r="AP117" s="28">
        <v>0.18198713999999999</v>
      </c>
      <c r="AQ117" s="28">
        <v>14.692727190000001</v>
      </c>
      <c r="AR117" s="28">
        <v>43.24042</v>
      </c>
      <c r="AS117" s="28">
        <v>1.860859</v>
      </c>
      <c r="AT117" s="28">
        <v>4.2144000000000001E-2</v>
      </c>
      <c r="AU117" s="28">
        <v>0.52683800000000003</v>
      </c>
      <c r="AV117" s="28">
        <v>0.40098200000000001</v>
      </c>
      <c r="AW117" s="28"/>
      <c r="AX117" s="28">
        <v>0.27308899999999997</v>
      </c>
      <c r="AY117" s="28">
        <v>5.1120000000000002E-3</v>
      </c>
      <c r="AZ117" s="28">
        <v>5.2032999999999996E-2</v>
      </c>
      <c r="BA117" s="28">
        <v>0</v>
      </c>
      <c r="BB117" s="28">
        <v>0</v>
      </c>
      <c r="BC117" s="28"/>
      <c r="BD117" s="28">
        <v>9.4283999999999993E-2</v>
      </c>
      <c r="BE117" s="28">
        <v>0.14926</v>
      </c>
      <c r="BF117" s="28">
        <v>3.4280999999999999E-2</v>
      </c>
      <c r="BG117" s="28"/>
      <c r="BH117" s="28">
        <v>3.9626999999999996E-2</v>
      </c>
      <c r="BI117" s="28">
        <v>0.43708799999999998</v>
      </c>
      <c r="BJ117" s="11">
        <v>23.236806227661525</v>
      </c>
      <c r="BL117" s="30">
        <v>4.5460872333918226E-2</v>
      </c>
      <c r="BM117" s="30">
        <v>4.0477977867801096</v>
      </c>
      <c r="BN117" s="30">
        <v>3.669178102462558</v>
      </c>
      <c r="BO117" s="30">
        <v>8.0755064856390432E-2</v>
      </c>
      <c r="BP117" s="30">
        <v>1.4065923828994694E-3</v>
      </c>
      <c r="BQ117" s="30">
        <v>1.7135003510142854E-2</v>
      </c>
      <c r="BR117" s="30">
        <v>0.11504213384560004</v>
      </c>
      <c r="BS117" s="30"/>
      <c r="BT117" s="30">
        <v>2.3779584760084089E-2</v>
      </c>
      <c r="BU117" s="30">
        <v>2.8497711312734387E-4</v>
      </c>
      <c r="BV117" s="30">
        <v>2.8758096734631741E-3</v>
      </c>
      <c r="BW117" s="30">
        <v>0</v>
      </c>
      <c r="BX117" s="30">
        <v>0</v>
      </c>
      <c r="BY117" s="30"/>
      <c r="BZ117" s="30">
        <v>4.4806057600973795E-3</v>
      </c>
      <c r="CA117" s="30">
        <v>6.6755389779800034E-3</v>
      </c>
      <c r="CB117" s="30">
        <v>1.5166150759444886E-3</v>
      </c>
      <c r="CC117" s="30"/>
      <c r="CD117" s="30">
        <v>5.4923650595211119E-3</v>
      </c>
      <c r="CE117" s="30">
        <v>1.6327456312043419E-2</v>
      </c>
      <c r="CF117" s="30">
        <v>8.0382085089038782</v>
      </c>
    </row>
    <row r="118" spans="1:85" x14ac:dyDescent="0.3">
      <c r="H118" s="6" t="s">
        <v>84</v>
      </c>
      <c r="I118" s="5" t="s">
        <v>77</v>
      </c>
      <c r="J118" s="11" t="s">
        <v>100</v>
      </c>
      <c r="P118" s="5" t="s">
        <v>169</v>
      </c>
      <c r="Q118" s="5" t="s">
        <v>170</v>
      </c>
      <c r="R118" s="3">
        <v>7.5999999999999998E-2</v>
      </c>
      <c r="S118" s="3">
        <v>31.327999999999999</v>
      </c>
      <c r="T118" s="3">
        <v>65.481999999999999</v>
      </c>
      <c r="U118" s="3">
        <v>1.6679999999999999</v>
      </c>
      <c r="V118" s="3">
        <v>1.6E-2</v>
      </c>
      <c r="W118" s="3">
        <v>0</v>
      </c>
      <c r="X118" s="3">
        <v>7.0999999999999994E-2</v>
      </c>
      <c r="Y118" s="3"/>
      <c r="Z118" s="3">
        <v>0.26300000000000001</v>
      </c>
      <c r="AA118" s="3">
        <v>2.5999999999999999E-2</v>
      </c>
      <c r="AB118" s="3">
        <v>0.1</v>
      </c>
      <c r="AC118" s="3">
        <v>0</v>
      </c>
      <c r="AD118" s="3">
        <v>0</v>
      </c>
      <c r="AE118" s="3"/>
      <c r="AF118" s="3">
        <v>9.5000000000000001E-2</v>
      </c>
      <c r="AG118" s="3">
        <v>0.14899999999999999</v>
      </c>
      <c r="AH118" s="3">
        <v>0</v>
      </c>
      <c r="AI118" s="3"/>
      <c r="AJ118" s="3">
        <v>0</v>
      </c>
      <c r="AK118" s="3">
        <v>0.109</v>
      </c>
      <c r="AL118" s="3"/>
      <c r="AM118" s="3"/>
      <c r="AN118" s="3">
        <f t="shared" si="5"/>
        <v>99.382999999999996</v>
      </c>
      <c r="AP118" s="28">
        <v>3.3167919999999997E-2</v>
      </c>
      <c r="AQ118" s="28">
        <v>14.643647039999999</v>
      </c>
      <c r="AR118" s="28">
        <v>48.456679999999999</v>
      </c>
      <c r="AS118" s="28">
        <v>1.4127959999999999</v>
      </c>
      <c r="AT118" s="28">
        <v>1.4048E-2</v>
      </c>
      <c r="AU118" s="28">
        <v>0</v>
      </c>
      <c r="AV118" s="28">
        <v>3.7558999999999995E-2</v>
      </c>
      <c r="AW118" s="28"/>
      <c r="AX118" s="28">
        <v>0.20698100000000003</v>
      </c>
      <c r="AY118" s="28">
        <v>2.2151999999999998E-2</v>
      </c>
      <c r="AZ118" s="28">
        <v>8.5300000000000001E-2</v>
      </c>
      <c r="BA118" s="28">
        <v>0</v>
      </c>
      <c r="BB118" s="28">
        <v>0</v>
      </c>
      <c r="BC118" s="28"/>
      <c r="BD118" s="28">
        <v>8.2934999999999995E-2</v>
      </c>
      <c r="BE118" s="28">
        <v>0.13082199999999999</v>
      </c>
      <c r="BF118" s="28">
        <v>0</v>
      </c>
      <c r="BG118" s="28"/>
      <c r="BH118" s="28">
        <v>0</v>
      </c>
      <c r="BI118" s="28">
        <v>0.10115200000000001</v>
      </c>
      <c r="BJ118" s="11">
        <v>34.298426665987165</v>
      </c>
      <c r="BL118" s="30">
        <v>8.0309417137886252E-3</v>
      </c>
      <c r="BM118" s="30">
        <v>3.9103606849038997</v>
      </c>
      <c r="BN118" s="30">
        <v>3.9855082840723446</v>
      </c>
      <c r="BO118" s="30">
        <v>5.9427427552453296E-2</v>
      </c>
      <c r="BP118" s="30">
        <v>4.5446263076116984E-4</v>
      </c>
      <c r="BQ118" s="30">
        <v>0</v>
      </c>
      <c r="BR118" s="30">
        <v>1.044473061307556E-2</v>
      </c>
      <c r="BS118" s="30"/>
      <c r="BT118" s="30">
        <v>1.7469549755365903E-2</v>
      </c>
      <c r="BU118" s="30">
        <v>1.196969961923804E-3</v>
      </c>
      <c r="BV118" s="30">
        <v>4.5696346285601618E-3</v>
      </c>
      <c r="BW118" s="30">
        <v>0</v>
      </c>
      <c r="BX118" s="30">
        <v>0</v>
      </c>
      <c r="BY118" s="30"/>
      <c r="BZ118" s="30">
        <v>3.8202145494762949E-3</v>
      </c>
      <c r="CA118" s="30">
        <v>5.6711985815395237E-3</v>
      </c>
      <c r="CB118" s="30">
        <v>0</v>
      </c>
      <c r="CC118" s="30"/>
      <c r="CD118" s="30">
        <v>0</v>
      </c>
      <c r="CE118" s="30">
        <v>3.6624802616972677E-3</v>
      </c>
      <c r="CF118" s="30">
        <v>8.0106165792248856</v>
      </c>
    </row>
    <row r="119" spans="1:85" x14ac:dyDescent="0.3">
      <c r="H119" s="6" t="s">
        <v>87</v>
      </c>
      <c r="I119" s="11" t="s">
        <v>91</v>
      </c>
      <c r="J119" s="11" t="s">
        <v>100</v>
      </c>
      <c r="P119" s="5" t="s">
        <v>169</v>
      </c>
      <c r="Q119" s="5" t="s">
        <v>170</v>
      </c>
      <c r="R119" s="3">
        <v>0.27100000000000002</v>
      </c>
      <c r="S119" s="3">
        <v>30.815999999999999</v>
      </c>
      <c r="T119" s="3">
        <v>63.051000000000002</v>
      </c>
      <c r="U119" s="3">
        <v>1.4350000000000001</v>
      </c>
      <c r="V119" s="3">
        <v>0.10100000000000001</v>
      </c>
      <c r="W119" s="3">
        <v>0.46200000000000002</v>
      </c>
      <c r="X119" s="3">
        <v>2.7E-2</v>
      </c>
      <c r="Y119" s="3"/>
      <c r="Z119" s="3">
        <v>0.40500000000000003</v>
      </c>
      <c r="AA119" s="3">
        <v>0</v>
      </c>
      <c r="AB119" s="3">
        <v>0.06</v>
      </c>
      <c r="AC119" s="3">
        <v>2.7E-2</v>
      </c>
      <c r="AD119" s="3">
        <v>0</v>
      </c>
      <c r="AE119" s="3"/>
      <c r="AF119" s="3">
        <v>0</v>
      </c>
      <c r="AG119" s="3">
        <v>0.184</v>
      </c>
      <c r="AH119" s="3">
        <v>0</v>
      </c>
      <c r="AI119" s="3"/>
      <c r="AJ119" s="3">
        <v>0.01</v>
      </c>
      <c r="AK119" s="3">
        <v>0.21</v>
      </c>
      <c r="AL119" s="3"/>
      <c r="AM119" s="3"/>
      <c r="AN119" s="3">
        <f t="shared" si="5"/>
        <v>97.059000000000012</v>
      </c>
      <c r="AP119" s="28">
        <v>0.11826982</v>
      </c>
      <c r="AQ119" s="28">
        <v>14.40432288</v>
      </c>
      <c r="AR119" s="28">
        <v>46.657740000000004</v>
      </c>
      <c r="AS119" s="28">
        <v>1.2154450000000001</v>
      </c>
      <c r="AT119" s="28">
        <v>8.8678000000000007E-2</v>
      </c>
      <c r="AU119" s="28">
        <v>0.40702199999999999</v>
      </c>
      <c r="AV119" s="28">
        <v>1.4283000000000001E-2</v>
      </c>
      <c r="AW119" s="28"/>
      <c r="AX119" s="28">
        <v>0.31873500000000005</v>
      </c>
      <c r="AY119" s="28">
        <v>0</v>
      </c>
      <c r="AZ119" s="28">
        <v>5.1179999999999996E-2</v>
      </c>
      <c r="BA119" s="28">
        <v>2.3139E-2</v>
      </c>
      <c r="BB119" s="28">
        <v>0</v>
      </c>
      <c r="BC119" s="28"/>
      <c r="BD119" s="28">
        <v>0</v>
      </c>
      <c r="BE119" s="28">
        <v>0.161552</v>
      </c>
      <c r="BF119" s="28">
        <v>0</v>
      </c>
      <c r="BG119" s="28"/>
      <c r="BH119" s="28">
        <v>7.77E-3</v>
      </c>
      <c r="BI119" s="28">
        <v>0.19488</v>
      </c>
      <c r="BJ119" s="11">
        <v>38.387372526111832</v>
      </c>
      <c r="BL119" s="30">
        <v>2.9288165111288539E-2</v>
      </c>
      <c r="BM119" s="30">
        <v>3.9339642126048298</v>
      </c>
      <c r="BN119" s="30">
        <v>3.9248562157133731</v>
      </c>
      <c r="BO119" s="30">
        <v>5.2289293952159734E-2</v>
      </c>
      <c r="BP119" s="30">
        <v>2.9340638526809048E-3</v>
      </c>
      <c r="BQ119" s="30">
        <v>1.3123393542880198E-2</v>
      </c>
      <c r="BR119" s="30">
        <v>4.0623061509731427E-3</v>
      </c>
      <c r="BS119" s="30"/>
      <c r="BT119" s="30">
        <v>2.7513825491517676E-2</v>
      </c>
      <c r="BU119" s="30">
        <v>0</v>
      </c>
      <c r="BV119" s="30">
        <v>2.8041595408466202E-3</v>
      </c>
      <c r="BW119" s="30">
        <v>1.2309700352454011E-3</v>
      </c>
      <c r="BX119" s="30">
        <v>0</v>
      </c>
      <c r="BY119" s="30"/>
      <c r="BZ119" s="30">
        <v>0</v>
      </c>
      <c r="CA119" s="30">
        <v>7.1626940508906405E-3</v>
      </c>
      <c r="CB119" s="30">
        <v>0</v>
      </c>
      <c r="CC119" s="30"/>
      <c r="CD119" s="30">
        <v>1.0676044684550922E-3</v>
      </c>
      <c r="CE119" s="30">
        <v>7.2166905172630635E-3</v>
      </c>
      <c r="CF119" s="30">
        <v>8.0075135950324032</v>
      </c>
    </row>
    <row r="120" spans="1:85" x14ac:dyDescent="0.3">
      <c r="H120" s="6" t="s">
        <v>88</v>
      </c>
      <c r="I120" s="11" t="s">
        <v>91</v>
      </c>
      <c r="P120" s="5" t="s">
        <v>169</v>
      </c>
      <c r="Q120" s="5" t="s">
        <v>170</v>
      </c>
      <c r="R120" s="3">
        <v>9.0999999999999998E-2</v>
      </c>
      <c r="S120" s="3">
        <v>31.89</v>
      </c>
      <c r="T120" s="3">
        <v>66.736999999999995</v>
      </c>
      <c r="U120" s="3">
        <v>1.1240000000000001</v>
      </c>
      <c r="V120" s="3">
        <v>0</v>
      </c>
      <c r="W120" s="3">
        <v>0</v>
      </c>
      <c r="X120" s="3">
        <v>0</v>
      </c>
      <c r="Y120" s="3"/>
      <c r="Z120" s="3">
        <v>0</v>
      </c>
      <c r="AA120" s="3">
        <v>0</v>
      </c>
      <c r="AB120" s="3">
        <v>5.3999999999999999E-2</v>
      </c>
      <c r="AC120" s="3">
        <v>8.1000000000000003E-2</v>
      </c>
      <c r="AD120" s="3">
        <v>4.8000000000000001E-2</v>
      </c>
      <c r="AE120" s="3"/>
      <c r="AF120" s="3">
        <v>0</v>
      </c>
      <c r="AG120" s="3">
        <v>6.6000000000000003E-2</v>
      </c>
      <c r="AH120" s="3">
        <v>0</v>
      </c>
      <c r="AI120" s="3"/>
      <c r="AJ120" s="3">
        <v>0</v>
      </c>
      <c r="AK120" s="3">
        <v>0.04</v>
      </c>
      <c r="AL120" s="3"/>
      <c r="AM120" s="3"/>
      <c r="AN120" s="3">
        <f t="shared" si="5"/>
        <v>100.131</v>
      </c>
      <c r="AP120" s="28">
        <v>3.9714219999999995E-2</v>
      </c>
      <c r="AQ120" s="28">
        <v>14.906342700000001</v>
      </c>
      <c r="AR120" s="28">
        <v>49.385379999999998</v>
      </c>
      <c r="AS120" s="28">
        <v>0.9520280000000001</v>
      </c>
      <c r="AT120" s="28">
        <v>0</v>
      </c>
      <c r="AU120" s="28">
        <v>0</v>
      </c>
      <c r="AV120" s="28">
        <v>0</v>
      </c>
      <c r="AW120" s="28"/>
      <c r="AX120" s="28">
        <v>0</v>
      </c>
      <c r="AY120" s="28">
        <v>0</v>
      </c>
      <c r="AZ120" s="28">
        <v>4.6061999999999999E-2</v>
      </c>
      <c r="BA120" s="28">
        <v>6.9417000000000006E-2</v>
      </c>
      <c r="BB120" s="28">
        <v>4.1376000000000003E-2</v>
      </c>
      <c r="BC120" s="28"/>
      <c r="BD120" s="28">
        <v>0</v>
      </c>
      <c r="BE120" s="28">
        <v>5.7948E-2</v>
      </c>
      <c r="BF120" s="28">
        <v>0</v>
      </c>
      <c r="BG120" s="28"/>
      <c r="BH120" s="28">
        <v>0</v>
      </c>
      <c r="BI120" s="28">
        <v>3.712E-2</v>
      </c>
      <c r="BJ120" s="11">
        <v>51.873873457503343</v>
      </c>
      <c r="BL120" s="30">
        <v>9.4936097641150612E-3</v>
      </c>
      <c r="BM120" s="30">
        <v>3.9298481454514587</v>
      </c>
      <c r="BN120" s="30">
        <v>4.0101956617675043</v>
      </c>
      <c r="BO120" s="30">
        <v>3.9536142942634203E-2</v>
      </c>
      <c r="BP120" s="30">
        <v>0</v>
      </c>
      <c r="BQ120" s="30">
        <v>0</v>
      </c>
      <c r="BR120" s="30">
        <v>0</v>
      </c>
      <c r="BS120" s="30"/>
      <c r="BT120" s="30">
        <v>0</v>
      </c>
      <c r="BU120" s="30">
        <v>0</v>
      </c>
      <c r="BV120" s="30">
        <v>2.436196633468236E-3</v>
      </c>
      <c r="BW120" s="30">
        <v>3.5648055588873655E-3</v>
      </c>
      <c r="BX120" s="30">
        <v>2.0383298487665715E-3</v>
      </c>
      <c r="BY120" s="30"/>
      <c r="BZ120" s="30">
        <v>0</v>
      </c>
      <c r="CA120" s="30">
        <v>2.4801024644363675E-3</v>
      </c>
      <c r="CB120" s="30">
        <v>0</v>
      </c>
      <c r="CC120" s="30"/>
      <c r="CD120" s="30">
        <v>0</v>
      </c>
      <c r="CE120" s="30">
        <v>1.3269235081800309E-3</v>
      </c>
      <c r="CF120" s="30">
        <v>8.0009199179394521</v>
      </c>
    </row>
    <row r="121" spans="1:85" x14ac:dyDescent="0.3">
      <c r="H121" s="6" t="s">
        <v>104</v>
      </c>
      <c r="P121" s="5" t="s">
        <v>169</v>
      </c>
      <c r="Q121" s="5" t="s">
        <v>170</v>
      </c>
      <c r="R121" s="3">
        <v>8.2000000000000003E-2</v>
      </c>
      <c r="S121" s="3">
        <v>31.798999999999999</v>
      </c>
      <c r="T121" s="3">
        <v>66.367999999999995</v>
      </c>
      <c r="U121" s="3">
        <v>1.278</v>
      </c>
      <c r="V121" s="3">
        <v>8.5000000000000006E-2</v>
      </c>
      <c r="W121" s="3">
        <v>0</v>
      </c>
      <c r="X121" s="3">
        <v>0</v>
      </c>
      <c r="Y121" s="3"/>
      <c r="Z121" s="3">
        <v>0</v>
      </c>
      <c r="AA121" s="3">
        <v>3.7999999999999999E-2</v>
      </c>
      <c r="AB121" s="3">
        <v>7.0000000000000007E-2</v>
      </c>
      <c r="AC121" s="3">
        <v>6.8000000000000005E-2</v>
      </c>
      <c r="AD121" s="3">
        <v>0</v>
      </c>
      <c r="AE121" s="3"/>
      <c r="AF121" s="3">
        <v>0</v>
      </c>
      <c r="AG121" s="3">
        <v>8.4000000000000005E-2</v>
      </c>
      <c r="AH121" s="3">
        <v>2.1999999999999999E-2</v>
      </c>
      <c r="AI121" s="3"/>
      <c r="AJ121" s="3">
        <v>0</v>
      </c>
      <c r="AK121" s="3">
        <v>0.13700000000000001</v>
      </c>
      <c r="AL121" s="3"/>
      <c r="AM121" s="3"/>
      <c r="AN121" s="3">
        <f t="shared" si="5"/>
        <v>100.03099999999999</v>
      </c>
      <c r="AP121" s="28">
        <v>3.5786440000000003E-2</v>
      </c>
      <c r="AQ121" s="28">
        <v>14.863806569999999</v>
      </c>
      <c r="AR121" s="28">
        <v>49.112319999999997</v>
      </c>
      <c r="AS121" s="28">
        <v>1.0824659999999999</v>
      </c>
      <c r="AT121" s="28">
        <v>7.4630000000000002E-2</v>
      </c>
      <c r="AU121" s="28">
        <v>0</v>
      </c>
      <c r="AV121" s="28">
        <v>0</v>
      </c>
      <c r="AW121" s="28"/>
      <c r="AX121" s="28">
        <v>0</v>
      </c>
      <c r="AY121" s="28">
        <v>3.2375999999999995E-2</v>
      </c>
      <c r="AZ121" s="28">
        <v>5.9710000000000006E-2</v>
      </c>
      <c r="BA121" s="28">
        <v>5.8276000000000001E-2</v>
      </c>
      <c r="BB121" s="28">
        <v>0</v>
      </c>
      <c r="BC121" s="28"/>
      <c r="BD121" s="28">
        <v>0</v>
      </c>
      <c r="BE121" s="28">
        <v>7.3751999999999998E-2</v>
      </c>
      <c r="BF121" s="28">
        <v>1.9337999999999998E-2</v>
      </c>
      <c r="BG121" s="28"/>
      <c r="BH121" s="28">
        <v>0</v>
      </c>
      <c r="BI121" s="28">
        <v>0.12713600000000003</v>
      </c>
      <c r="BJ121" s="11">
        <v>45.370773770261607</v>
      </c>
      <c r="BL121" s="30">
        <v>8.5805852232426639E-3</v>
      </c>
      <c r="BM121" s="30">
        <v>3.9304998631336456</v>
      </c>
      <c r="BN121" s="30">
        <v>4.000098504076127</v>
      </c>
      <c r="BO121" s="30">
        <v>4.508913604767522E-2</v>
      </c>
      <c r="BP121" s="30">
        <v>2.390822290718778E-3</v>
      </c>
      <c r="BQ121" s="30">
        <v>0</v>
      </c>
      <c r="BR121" s="30">
        <v>0</v>
      </c>
      <c r="BS121" s="30"/>
      <c r="BT121" s="30">
        <v>0</v>
      </c>
      <c r="BU121" s="30">
        <v>1.732382051817911E-3</v>
      </c>
      <c r="BV121" s="30">
        <v>3.1675953149213616E-3</v>
      </c>
      <c r="BW121" s="30">
        <v>3.001738208152705E-3</v>
      </c>
      <c r="BX121" s="30">
        <v>0</v>
      </c>
      <c r="BY121" s="30"/>
      <c r="BZ121" s="30">
        <v>0</v>
      </c>
      <c r="CA121" s="30">
        <v>3.1660520285316314E-3</v>
      </c>
      <c r="CB121" s="30">
        <v>8.2117324178436349E-4</v>
      </c>
      <c r="CC121" s="30"/>
      <c r="CD121" s="30">
        <v>0</v>
      </c>
      <c r="CE121" s="30">
        <v>4.5584745777413251E-3</v>
      </c>
      <c r="CF121" s="30">
        <v>8.0031063261943594</v>
      </c>
    </row>
    <row r="122" spans="1:85" s="4" customFormat="1" ht="12" customHeight="1" x14ac:dyDescent="0.3">
      <c r="A122" s="5"/>
      <c r="B122" s="25" t="s">
        <v>137</v>
      </c>
      <c r="C122" s="26">
        <v>788</v>
      </c>
      <c r="D122" s="20">
        <v>50.62042409</v>
      </c>
      <c r="E122" s="20">
        <v>12.50438316</v>
      </c>
      <c r="F122" s="21">
        <v>5609540</v>
      </c>
      <c r="G122" s="21">
        <v>4535800</v>
      </c>
      <c r="H122" s="6" t="s">
        <v>78</v>
      </c>
      <c r="I122" s="5" t="s">
        <v>113</v>
      </c>
      <c r="J122" s="5" t="s">
        <v>116</v>
      </c>
      <c r="K122" s="26">
        <v>75.41</v>
      </c>
      <c r="L122" s="27">
        <v>0.19800000000000001</v>
      </c>
      <c r="M122" s="26">
        <v>7.4999999999999997E-2</v>
      </c>
      <c r="N122" s="27">
        <v>0.13800000000000001</v>
      </c>
      <c r="O122" s="26">
        <v>1.07</v>
      </c>
      <c r="P122" s="5" t="s">
        <v>169</v>
      </c>
      <c r="Q122" s="5" t="s">
        <v>170</v>
      </c>
      <c r="R122" s="3">
        <v>0</v>
      </c>
      <c r="S122" s="3">
        <v>31.92</v>
      </c>
      <c r="T122" s="3">
        <v>66.66</v>
      </c>
      <c r="U122" s="3">
        <v>1.8620000000000001</v>
      </c>
      <c r="V122" s="3">
        <v>6.8000000000000005E-2</v>
      </c>
      <c r="W122" s="3">
        <v>0.14799999999999999</v>
      </c>
      <c r="X122" s="3">
        <v>0</v>
      </c>
      <c r="Y122" s="3">
        <v>8.0000000000000002E-3</v>
      </c>
      <c r="Z122" s="3">
        <v>0</v>
      </c>
      <c r="AA122" s="3"/>
      <c r="AB122" s="3">
        <v>0</v>
      </c>
      <c r="AC122" s="3">
        <v>2.5999999999999999E-2</v>
      </c>
      <c r="AD122" s="3">
        <v>0</v>
      </c>
      <c r="AE122" s="3">
        <v>0</v>
      </c>
      <c r="AF122" s="3">
        <v>7.2999999999999995E-2</v>
      </c>
      <c r="AG122" s="3">
        <v>4.0000000000000001E-3</v>
      </c>
      <c r="AH122" s="3"/>
      <c r="AI122" s="3"/>
      <c r="AJ122" s="3">
        <v>0</v>
      </c>
      <c r="AK122" s="3">
        <v>2.4E-2</v>
      </c>
      <c r="AL122" s="3"/>
      <c r="AM122" s="3"/>
      <c r="AN122" s="3">
        <f t="shared" si="3"/>
        <v>100.79299999999998</v>
      </c>
      <c r="AO122" s="3"/>
      <c r="AP122" s="3">
        <v>0</v>
      </c>
      <c r="AQ122" s="3">
        <v>14.920365600000002</v>
      </c>
      <c r="AR122" s="3">
        <v>49.328399999999995</v>
      </c>
      <c r="AS122" s="3">
        <v>1.5771140000000001</v>
      </c>
      <c r="AT122" s="3">
        <v>5.9704000000000007E-2</v>
      </c>
      <c r="AU122" s="3">
        <v>0.130388</v>
      </c>
      <c r="AV122" s="3">
        <v>0</v>
      </c>
      <c r="AW122" s="3">
        <v>5.208E-3</v>
      </c>
      <c r="AX122" s="3">
        <v>0</v>
      </c>
      <c r="AY122" s="3"/>
      <c r="AZ122" s="3">
        <v>0</v>
      </c>
      <c r="BA122" s="3">
        <v>2.2282E-2</v>
      </c>
      <c r="BB122" s="3">
        <v>0</v>
      </c>
      <c r="BC122" s="3">
        <v>0</v>
      </c>
      <c r="BD122" s="3">
        <v>6.3728999999999994E-2</v>
      </c>
      <c r="BE122" s="3">
        <v>3.5119999999999999E-3</v>
      </c>
      <c r="BF122" s="3"/>
      <c r="BG122" s="3"/>
      <c r="BH122" s="3">
        <v>0</v>
      </c>
      <c r="BI122" s="3">
        <v>2.2272E-2</v>
      </c>
      <c r="BJ122" s="7">
        <v>31.277637507497868</v>
      </c>
      <c r="BK122" s="3"/>
      <c r="BL122" s="8">
        <v>0</v>
      </c>
      <c r="BM122" s="8">
        <v>3.9263007121929605</v>
      </c>
      <c r="BN122" s="8">
        <v>3.9981917476664304</v>
      </c>
      <c r="BO122" s="8">
        <v>6.5374305777506456E-2</v>
      </c>
      <c r="BP122" s="8">
        <v>1.9033718264830372E-3</v>
      </c>
      <c r="BQ122" s="8">
        <v>4.0507219114350578E-3</v>
      </c>
      <c r="BR122" s="8">
        <v>0</v>
      </c>
      <c r="BS122" s="8">
        <v>8.5737782678637524E-4</v>
      </c>
      <c r="BT122" s="8">
        <v>0</v>
      </c>
      <c r="BU122" s="8"/>
      <c r="BV122" s="8">
        <v>0</v>
      </c>
      <c r="BW122" s="8">
        <v>1.1421512038716261E-3</v>
      </c>
      <c r="BX122" s="8">
        <v>0</v>
      </c>
      <c r="BY122" s="8">
        <v>0</v>
      </c>
      <c r="BZ122" s="8">
        <v>2.8928341623785225E-3</v>
      </c>
      <c r="CA122" s="8">
        <v>1.500324171112171E-4</v>
      </c>
      <c r="CB122" s="8"/>
      <c r="CC122" s="8"/>
      <c r="CD122" s="8">
        <v>0</v>
      </c>
      <c r="CE122" s="8">
        <v>7.946878351503822E-4</v>
      </c>
      <c r="CF122" s="8">
        <v>8.0016579428201116</v>
      </c>
      <c r="CG122" s="9"/>
    </row>
    <row r="123" spans="1:85" s="4" customFormat="1" ht="12" customHeight="1" x14ac:dyDescent="0.3">
      <c r="A123" s="5"/>
      <c r="B123" s="14"/>
      <c r="C123" s="5"/>
      <c r="D123" s="5"/>
      <c r="E123" s="5"/>
      <c r="F123" s="5"/>
      <c r="G123" s="5"/>
      <c r="H123" s="6" t="s">
        <v>80</v>
      </c>
      <c r="I123" s="5"/>
      <c r="J123" s="5" t="s">
        <v>109</v>
      </c>
      <c r="K123" s="5"/>
      <c r="L123" s="5"/>
      <c r="M123" s="5"/>
      <c r="N123" s="5"/>
      <c r="O123" s="5"/>
      <c r="P123" s="5" t="s">
        <v>169</v>
      </c>
      <c r="Q123" s="5" t="s">
        <v>170</v>
      </c>
      <c r="R123" s="3">
        <v>0</v>
      </c>
      <c r="S123" s="3">
        <v>31.788</v>
      </c>
      <c r="T123" s="3">
        <v>66.92</v>
      </c>
      <c r="U123" s="3">
        <v>1.139</v>
      </c>
      <c r="V123" s="3">
        <v>8.0000000000000002E-3</v>
      </c>
      <c r="W123" s="3">
        <v>5.6000000000000001E-2</v>
      </c>
      <c r="X123" s="3">
        <v>0</v>
      </c>
      <c r="Y123" s="3">
        <v>2.7E-2</v>
      </c>
      <c r="Z123" s="3">
        <v>0</v>
      </c>
      <c r="AA123" s="3"/>
      <c r="AB123" s="3">
        <v>0</v>
      </c>
      <c r="AC123" s="3">
        <v>0</v>
      </c>
      <c r="AD123" s="3">
        <v>0</v>
      </c>
      <c r="AE123" s="3">
        <v>0</v>
      </c>
      <c r="AF123" s="3">
        <v>8.7999999999999995E-2</v>
      </c>
      <c r="AG123" s="3">
        <v>0.05</v>
      </c>
      <c r="AH123" s="3"/>
      <c r="AI123" s="3"/>
      <c r="AJ123" s="3">
        <v>0</v>
      </c>
      <c r="AK123" s="3">
        <v>0</v>
      </c>
      <c r="AL123" s="3"/>
      <c r="AM123" s="3"/>
      <c r="AN123" s="3">
        <f t="shared" si="3"/>
        <v>100.07599999999998</v>
      </c>
      <c r="AO123" s="3"/>
      <c r="AP123" s="3">
        <v>0</v>
      </c>
      <c r="AQ123" s="3">
        <v>14.858664840000001</v>
      </c>
      <c r="AR123" s="3">
        <v>49.520800000000001</v>
      </c>
      <c r="AS123" s="3">
        <v>0.96473299999999995</v>
      </c>
      <c r="AT123" s="3">
        <v>7.0239999999999999E-3</v>
      </c>
      <c r="AU123" s="3">
        <v>4.9335999999999998E-2</v>
      </c>
      <c r="AV123" s="3">
        <v>0</v>
      </c>
      <c r="AW123" s="3">
        <v>1.7576999999999999E-2</v>
      </c>
      <c r="AX123" s="3">
        <v>0</v>
      </c>
      <c r="AY123" s="3"/>
      <c r="AZ123" s="3">
        <v>0</v>
      </c>
      <c r="BA123" s="3">
        <v>0</v>
      </c>
      <c r="BB123" s="3">
        <v>0</v>
      </c>
      <c r="BC123" s="3">
        <v>0</v>
      </c>
      <c r="BD123" s="3">
        <v>7.682399999999999E-2</v>
      </c>
      <c r="BE123" s="3">
        <v>4.3900000000000002E-2</v>
      </c>
      <c r="BF123" s="3"/>
      <c r="BG123" s="3"/>
      <c r="BH123" s="3">
        <v>0</v>
      </c>
      <c r="BI123" s="3">
        <v>0</v>
      </c>
      <c r="BJ123" s="7">
        <v>51.331093680842265</v>
      </c>
      <c r="BK123" s="3"/>
      <c r="BL123" s="8">
        <v>0</v>
      </c>
      <c r="BM123" s="8">
        <v>3.9239011679001483</v>
      </c>
      <c r="BN123" s="8">
        <v>4.027990347110558</v>
      </c>
      <c r="BO123" s="8">
        <v>4.0131493021080003E-2</v>
      </c>
      <c r="BP123" s="8">
        <v>2.2471853278517692E-4</v>
      </c>
      <c r="BQ123" s="8">
        <v>1.5381295668856498E-3</v>
      </c>
      <c r="BR123" s="8">
        <v>0</v>
      </c>
      <c r="BS123" s="8">
        <v>2.903890290579672E-3</v>
      </c>
      <c r="BT123" s="8">
        <v>0</v>
      </c>
      <c r="BU123" s="8"/>
      <c r="BV123" s="8">
        <v>0</v>
      </c>
      <c r="BW123" s="8">
        <v>0</v>
      </c>
      <c r="BX123" s="8">
        <v>0</v>
      </c>
      <c r="BY123" s="8">
        <v>0</v>
      </c>
      <c r="BZ123" s="8">
        <v>3.4995929203806824E-3</v>
      </c>
      <c r="CA123" s="8">
        <v>1.8820419470982972E-3</v>
      </c>
      <c r="CB123" s="8"/>
      <c r="CC123" s="8"/>
      <c r="CD123" s="8">
        <v>0</v>
      </c>
      <c r="CE123" s="8">
        <v>0</v>
      </c>
      <c r="CF123" s="8">
        <v>8.0020713812895146</v>
      </c>
      <c r="CG123" s="9"/>
    </row>
    <row r="124" spans="1:85" s="4" customFormat="1" ht="12" customHeight="1" x14ac:dyDescent="0.3">
      <c r="A124" s="5"/>
      <c r="B124" s="14"/>
      <c r="C124" s="5"/>
      <c r="D124" s="5"/>
      <c r="E124" s="5"/>
      <c r="F124" s="5"/>
      <c r="G124" s="5"/>
      <c r="H124" s="6" t="s">
        <v>81</v>
      </c>
      <c r="I124" s="5" t="s">
        <v>77</v>
      </c>
      <c r="J124" s="5" t="s">
        <v>79</v>
      </c>
      <c r="K124" s="5"/>
      <c r="L124" s="5"/>
      <c r="M124" s="5"/>
      <c r="N124" s="5"/>
      <c r="O124" s="5"/>
      <c r="P124" s="5" t="s">
        <v>169</v>
      </c>
      <c r="Q124" s="5" t="s">
        <v>170</v>
      </c>
      <c r="R124" s="3">
        <v>0</v>
      </c>
      <c r="S124" s="3">
        <v>31.81</v>
      </c>
      <c r="T124" s="3">
        <v>66.790000000000006</v>
      </c>
      <c r="U124" s="3">
        <v>1.756</v>
      </c>
      <c r="V124" s="3">
        <v>2.5999999999999999E-2</v>
      </c>
      <c r="W124" s="3">
        <v>0.126</v>
      </c>
      <c r="X124" s="3">
        <v>0</v>
      </c>
      <c r="Y124" s="3">
        <v>1.0999999999999999E-2</v>
      </c>
      <c r="Z124" s="3">
        <v>0</v>
      </c>
      <c r="AA124" s="3"/>
      <c r="AB124" s="3">
        <v>0</v>
      </c>
      <c r="AC124" s="3">
        <v>0</v>
      </c>
      <c r="AD124" s="3">
        <v>0</v>
      </c>
      <c r="AE124" s="3">
        <v>5.3999999999999999E-2</v>
      </c>
      <c r="AF124" s="3">
        <v>5.0000000000000001E-3</v>
      </c>
      <c r="AG124" s="3">
        <v>4.1000000000000002E-2</v>
      </c>
      <c r="AH124" s="3"/>
      <c r="AI124" s="3"/>
      <c r="AJ124" s="3">
        <v>0</v>
      </c>
      <c r="AK124" s="3">
        <v>0</v>
      </c>
      <c r="AL124" s="3"/>
      <c r="AM124" s="3"/>
      <c r="AN124" s="3">
        <f t="shared" si="3"/>
        <v>100.619</v>
      </c>
      <c r="AO124" s="3"/>
      <c r="AP124" s="3">
        <v>0</v>
      </c>
      <c r="AQ124" s="3">
        <v>14.8689483</v>
      </c>
      <c r="AR124" s="3">
        <v>49.424600000000005</v>
      </c>
      <c r="AS124" s="3">
        <v>1.4873319999999999</v>
      </c>
      <c r="AT124" s="3">
        <v>2.2827999999999998E-2</v>
      </c>
      <c r="AU124" s="3">
        <v>0.11100600000000001</v>
      </c>
      <c r="AV124" s="3">
        <v>0</v>
      </c>
      <c r="AW124" s="3">
        <v>7.1609999999999998E-3</v>
      </c>
      <c r="AX124" s="3">
        <v>0</v>
      </c>
      <c r="AY124" s="3"/>
      <c r="AZ124" s="3">
        <v>0</v>
      </c>
      <c r="BA124" s="3">
        <v>0</v>
      </c>
      <c r="BB124" s="3">
        <v>0</v>
      </c>
      <c r="BC124" s="3">
        <v>4.6817999999999999E-2</v>
      </c>
      <c r="BD124" s="3">
        <v>4.365E-3</v>
      </c>
      <c r="BE124" s="3">
        <v>3.5998000000000002E-2</v>
      </c>
      <c r="BF124" s="3"/>
      <c r="BG124" s="3"/>
      <c r="BH124" s="3">
        <v>0</v>
      </c>
      <c r="BI124" s="3">
        <v>0</v>
      </c>
      <c r="BJ124" s="7">
        <v>33.230374926378246</v>
      </c>
      <c r="BK124" s="3"/>
      <c r="BL124" s="8">
        <v>0</v>
      </c>
      <c r="BM124" s="8">
        <v>3.9184393191314424</v>
      </c>
      <c r="BN124" s="8">
        <v>4.0117931549491939</v>
      </c>
      <c r="BO124" s="8">
        <v>6.1742001706542635E-2</v>
      </c>
      <c r="BP124" s="8">
        <v>7.2881424471250161E-4</v>
      </c>
      <c r="BQ124" s="8">
        <v>3.4535841251969175E-3</v>
      </c>
      <c r="BR124" s="8">
        <v>0</v>
      </c>
      <c r="BS124" s="8">
        <v>1.1806025756529441E-3</v>
      </c>
      <c r="BT124" s="8">
        <v>0</v>
      </c>
      <c r="BU124" s="8"/>
      <c r="BV124" s="8">
        <v>0</v>
      </c>
      <c r="BW124" s="8">
        <v>0</v>
      </c>
      <c r="BX124" s="8">
        <v>0</v>
      </c>
      <c r="BY124" s="8">
        <v>2.2050784177150896E-3</v>
      </c>
      <c r="BZ124" s="8">
        <v>1.9842640413606394E-4</v>
      </c>
      <c r="CA124" s="8">
        <v>1.5400603930434561E-3</v>
      </c>
      <c r="CB124" s="8"/>
      <c r="CC124" s="8"/>
      <c r="CD124" s="8">
        <v>0</v>
      </c>
      <c r="CE124" s="8">
        <v>0</v>
      </c>
      <c r="CF124" s="8">
        <v>8.0012810419476352</v>
      </c>
      <c r="CG124" s="9"/>
    </row>
    <row r="125" spans="1:85" s="4" customFormat="1" ht="12" customHeight="1" x14ac:dyDescent="0.3">
      <c r="A125" s="5"/>
      <c r="B125" s="14"/>
      <c r="C125" s="5">
        <v>785</v>
      </c>
      <c r="D125" s="20">
        <v>50.56846067</v>
      </c>
      <c r="E125" s="20">
        <v>12.4840664</v>
      </c>
      <c r="F125" s="21">
        <v>5603750</v>
      </c>
      <c r="G125" s="21">
        <v>4534400</v>
      </c>
      <c r="H125" s="6" t="s">
        <v>78</v>
      </c>
      <c r="I125" s="5" t="s">
        <v>77</v>
      </c>
      <c r="J125" s="5"/>
      <c r="K125" s="26">
        <v>73.55</v>
      </c>
      <c r="L125" s="27">
        <v>0.307</v>
      </c>
      <c r="M125" s="26">
        <v>0.14000000000000001</v>
      </c>
      <c r="N125" s="27">
        <v>0.13800000000000001</v>
      </c>
      <c r="O125" s="26">
        <v>1.05</v>
      </c>
      <c r="P125" s="5" t="s">
        <v>169</v>
      </c>
      <c r="Q125" s="5" t="s">
        <v>170</v>
      </c>
      <c r="R125" s="3">
        <v>0</v>
      </c>
      <c r="S125" s="3">
        <v>32.280999999999999</v>
      </c>
      <c r="T125" s="3">
        <v>65.45</v>
      </c>
      <c r="U125" s="3">
        <v>1.825</v>
      </c>
      <c r="V125" s="3">
        <v>4.1000000000000002E-2</v>
      </c>
      <c r="W125" s="3">
        <v>0.247</v>
      </c>
      <c r="X125" s="3">
        <v>1.2E-2</v>
      </c>
      <c r="Y125" s="3">
        <v>0.02</v>
      </c>
      <c r="Z125" s="3">
        <v>0</v>
      </c>
      <c r="AA125" s="3"/>
      <c r="AB125" s="3">
        <v>3.5999999999999997E-2</v>
      </c>
      <c r="AC125" s="3">
        <v>3.6999999999999998E-2</v>
      </c>
      <c r="AD125" s="3">
        <v>0</v>
      </c>
      <c r="AE125" s="3">
        <v>2.8000000000000001E-2</v>
      </c>
      <c r="AF125" s="3">
        <v>0.10100000000000001</v>
      </c>
      <c r="AG125" s="3">
        <v>6.4000000000000001E-2</v>
      </c>
      <c r="AH125" s="3"/>
      <c r="AI125" s="3"/>
      <c r="AJ125" s="3">
        <v>0</v>
      </c>
      <c r="AK125" s="3">
        <v>8.0000000000000002E-3</v>
      </c>
      <c r="AL125" s="3"/>
      <c r="AM125" s="3"/>
      <c r="AN125" s="3">
        <f t="shared" si="3"/>
        <v>100.14999999999999</v>
      </c>
      <c r="AO125" s="3"/>
      <c r="AP125" s="3">
        <v>0</v>
      </c>
      <c r="AQ125" s="3">
        <v>15.08910783</v>
      </c>
      <c r="AR125" s="3">
        <v>48.433</v>
      </c>
      <c r="AS125" s="3">
        <v>1.5457749999999999</v>
      </c>
      <c r="AT125" s="3">
        <v>3.5998000000000002E-2</v>
      </c>
      <c r="AU125" s="3">
        <v>0.21760699999999999</v>
      </c>
      <c r="AV125" s="3">
        <v>6.3480000000000003E-3</v>
      </c>
      <c r="AW125" s="3">
        <v>1.302E-2</v>
      </c>
      <c r="AX125" s="3">
        <v>0</v>
      </c>
      <c r="AY125" s="3"/>
      <c r="AZ125" s="3">
        <v>3.0707999999999996E-2</v>
      </c>
      <c r="BA125" s="3">
        <v>3.1709000000000001E-2</v>
      </c>
      <c r="BB125" s="3">
        <v>0</v>
      </c>
      <c r="BC125" s="3">
        <v>2.4275999999999999E-2</v>
      </c>
      <c r="BD125" s="3">
        <v>8.8173000000000001E-2</v>
      </c>
      <c r="BE125" s="3">
        <v>5.6191999999999999E-2</v>
      </c>
      <c r="BF125" s="3"/>
      <c r="BG125" s="3"/>
      <c r="BH125" s="3">
        <v>0</v>
      </c>
      <c r="BI125" s="3">
        <v>7.4240000000000009E-3</v>
      </c>
      <c r="BJ125" s="7">
        <v>31.332503113325032</v>
      </c>
      <c r="BK125" s="3"/>
      <c r="BL125" s="8">
        <v>0</v>
      </c>
      <c r="BM125" s="8">
        <v>3.9809343482954231</v>
      </c>
      <c r="BN125" s="8">
        <v>3.9357302022788798</v>
      </c>
      <c r="BO125" s="8">
        <v>6.4240312024574364E-2</v>
      </c>
      <c r="BP125" s="8">
        <v>1.1505776674368938E-3</v>
      </c>
      <c r="BQ125" s="8">
        <v>6.7777418988101022E-3</v>
      </c>
      <c r="BR125" s="8">
        <v>1.7441106281069312E-3</v>
      </c>
      <c r="BS125" s="8">
        <v>2.1489663543166428E-3</v>
      </c>
      <c r="BT125" s="8">
        <v>0</v>
      </c>
      <c r="BU125" s="8"/>
      <c r="BV125" s="8">
        <v>1.6253162053900571E-3</v>
      </c>
      <c r="BW125" s="8">
        <v>1.6295561793764858E-3</v>
      </c>
      <c r="BX125" s="8">
        <v>0</v>
      </c>
      <c r="BY125" s="8">
        <v>1.1446610080614948E-3</v>
      </c>
      <c r="BZ125" s="8">
        <v>4.012725120418564E-3</v>
      </c>
      <c r="CA125" s="8">
        <v>2.4067027169090648E-3</v>
      </c>
      <c r="CB125" s="8"/>
      <c r="CC125" s="8"/>
      <c r="CD125" s="8">
        <v>0</v>
      </c>
      <c r="CE125" s="8">
        <v>2.6557835088472339E-4</v>
      </c>
      <c r="CF125" s="8">
        <v>8.0038107987285887</v>
      </c>
      <c r="CG125" s="9"/>
    </row>
    <row r="126" spans="1:85" s="4" customFormat="1" ht="12" customHeight="1" x14ac:dyDescent="0.3">
      <c r="A126" s="5"/>
      <c r="B126" s="14"/>
      <c r="C126" s="5"/>
      <c r="D126" s="5"/>
      <c r="E126" s="5"/>
      <c r="F126" s="5"/>
      <c r="G126" s="5"/>
      <c r="H126" s="6" t="s">
        <v>80</v>
      </c>
      <c r="I126" s="5"/>
      <c r="J126" s="5"/>
      <c r="K126" s="5"/>
      <c r="L126" s="5"/>
      <c r="M126" s="5"/>
      <c r="N126" s="5"/>
      <c r="O126" s="5"/>
      <c r="P126" s="5" t="s">
        <v>169</v>
      </c>
      <c r="Q126" s="5" t="s">
        <v>170</v>
      </c>
      <c r="R126" s="3">
        <v>0</v>
      </c>
      <c r="S126" s="3">
        <v>32.218000000000004</v>
      </c>
      <c r="T126" s="3">
        <v>65.442999999999998</v>
      </c>
      <c r="U126" s="3">
        <v>1.8049999999999999</v>
      </c>
      <c r="V126" s="3">
        <v>3.7999999999999999E-2</v>
      </c>
      <c r="W126" s="3">
        <v>0.23599999999999999</v>
      </c>
      <c r="X126" s="3">
        <v>8.0000000000000002E-3</v>
      </c>
      <c r="Y126" s="3">
        <v>2.1000000000000001E-2</v>
      </c>
      <c r="Z126" s="3">
        <v>1.4E-2</v>
      </c>
      <c r="AA126" s="3"/>
      <c r="AB126" s="3">
        <v>0</v>
      </c>
      <c r="AC126" s="3">
        <v>4.4999999999999998E-2</v>
      </c>
      <c r="AD126" s="3">
        <v>0</v>
      </c>
      <c r="AE126" s="3">
        <v>3.9E-2</v>
      </c>
      <c r="AF126" s="3">
        <v>2.3E-2</v>
      </c>
      <c r="AG126" s="3">
        <v>4.8000000000000001E-2</v>
      </c>
      <c r="AH126" s="3"/>
      <c r="AI126" s="3"/>
      <c r="AJ126" s="3">
        <v>0</v>
      </c>
      <c r="AK126" s="3">
        <v>0</v>
      </c>
      <c r="AL126" s="3"/>
      <c r="AM126" s="3"/>
      <c r="AN126" s="3">
        <f t="shared" si="3"/>
        <v>99.938000000000002</v>
      </c>
      <c r="AO126" s="3"/>
      <c r="AP126" s="3">
        <v>0</v>
      </c>
      <c r="AQ126" s="3">
        <v>15.059659740000003</v>
      </c>
      <c r="AR126" s="3">
        <v>48.427819999999997</v>
      </c>
      <c r="AS126" s="3">
        <v>1.5288349999999999</v>
      </c>
      <c r="AT126" s="3">
        <v>3.3363999999999998E-2</v>
      </c>
      <c r="AU126" s="3">
        <v>0.20791599999999999</v>
      </c>
      <c r="AV126" s="3">
        <v>4.2320000000000005E-3</v>
      </c>
      <c r="AW126" s="3">
        <v>1.3671000000000001E-2</v>
      </c>
      <c r="AX126" s="3">
        <v>1.1018E-2</v>
      </c>
      <c r="AY126" s="3"/>
      <c r="AZ126" s="3">
        <v>0</v>
      </c>
      <c r="BA126" s="3">
        <v>3.8564999999999995E-2</v>
      </c>
      <c r="BB126" s="3">
        <v>0</v>
      </c>
      <c r="BC126" s="3">
        <v>3.3813000000000003E-2</v>
      </c>
      <c r="BD126" s="3">
        <v>2.0079E-2</v>
      </c>
      <c r="BE126" s="3">
        <v>4.2144000000000001E-2</v>
      </c>
      <c r="BF126" s="3"/>
      <c r="BG126" s="3"/>
      <c r="BH126" s="3">
        <v>0</v>
      </c>
      <c r="BI126" s="3">
        <v>0</v>
      </c>
      <c r="BJ126" s="7">
        <v>31.676289462237584</v>
      </c>
      <c r="BK126" s="3"/>
      <c r="BL126" s="8">
        <v>0</v>
      </c>
      <c r="BM126" s="8">
        <v>3.979369087243056</v>
      </c>
      <c r="BN126" s="8">
        <v>3.9414541375942842</v>
      </c>
      <c r="BO126" s="8">
        <v>6.3635518671778718E-2</v>
      </c>
      <c r="BP126" s="8">
        <v>1.0680541925969643E-3</v>
      </c>
      <c r="BQ126" s="8">
        <v>6.486011067153563E-3</v>
      </c>
      <c r="BR126" s="8">
        <v>1.1645560035110417E-3</v>
      </c>
      <c r="BS126" s="8">
        <v>2.2599379968041042E-3</v>
      </c>
      <c r="BT126" s="8">
        <v>9.2020692292473958E-4</v>
      </c>
      <c r="BU126" s="8"/>
      <c r="BV126" s="8">
        <v>0</v>
      </c>
      <c r="BW126" s="8">
        <v>1.9849873173478061E-3</v>
      </c>
      <c r="BX126" s="8">
        <v>0</v>
      </c>
      <c r="BY126" s="8">
        <v>1.5968387904433047E-3</v>
      </c>
      <c r="BZ126" s="8">
        <v>9.152157431306147E-4</v>
      </c>
      <c r="CA126" s="8">
        <v>1.8078455340132357E-3</v>
      </c>
      <c r="CB126" s="8"/>
      <c r="CC126" s="8"/>
      <c r="CD126" s="8">
        <v>0</v>
      </c>
      <c r="CE126" s="8">
        <v>0</v>
      </c>
      <c r="CF126" s="8">
        <v>8.0026623970770459</v>
      </c>
      <c r="CG126" s="9"/>
    </row>
    <row r="127" spans="1:85" s="4" customFormat="1" ht="12" customHeight="1" x14ac:dyDescent="0.3">
      <c r="A127" s="5"/>
      <c r="B127" s="14"/>
      <c r="C127" s="5"/>
      <c r="D127" s="5"/>
      <c r="E127" s="5"/>
      <c r="F127" s="5"/>
      <c r="G127" s="5"/>
      <c r="H127" s="6" t="s">
        <v>81</v>
      </c>
      <c r="I127" s="5" t="s">
        <v>77</v>
      </c>
      <c r="J127" s="5" t="s">
        <v>100</v>
      </c>
      <c r="K127" s="5"/>
      <c r="L127" s="5"/>
      <c r="M127" s="5"/>
      <c r="N127" s="5"/>
      <c r="O127" s="5"/>
      <c r="P127" s="5" t="s">
        <v>169</v>
      </c>
      <c r="Q127" s="5" t="s">
        <v>170</v>
      </c>
      <c r="R127" s="3">
        <v>4.4999999999999998E-2</v>
      </c>
      <c r="S127" s="3">
        <v>32.225999999999999</v>
      </c>
      <c r="T127" s="3">
        <v>65.784000000000006</v>
      </c>
      <c r="U127" s="3">
        <v>1.127</v>
      </c>
      <c r="V127" s="3">
        <v>0.13200000000000001</v>
      </c>
      <c r="W127" s="3">
        <v>0.152</v>
      </c>
      <c r="X127" s="3">
        <v>8.0000000000000002E-3</v>
      </c>
      <c r="Y127" s="3">
        <v>3.5999999999999997E-2</v>
      </c>
      <c r="Z127" s="3">
        <v>0.38100000000000001</v>
      </c>
      <c r="AA127" s="3"/>
      <c r="AB127" s="3">
        <v>0</v>
      </c>
      <c r="AC127" s="3">
        <v>0</v>
      </c>
      <c r="AD127" s="3">
        <v>0</v>
      </c>
      <c r="AE127" s="3">
        <v>8.8999999999999996E-2</v>
      </c>
      <c r="AF127" s="3">
        <v>0</v>
      </c>
      <c r="AG127" s="3">
        <v>0.11700000000000001</v>
      </c>
      <c r="AH127" s="3"/>
      <c r="AI127" s="3"/>
      <c r="AJ127" s="3">
        <v>0</v>
      </c>
      <c r="AK127" s="3">
        <v>5.2999999999999999E-2</v>
      </c>
      <c r="AL127" s="3"/>
      <c r="AM127" s="3"/>
      <c r="AN127" s="3">
        <f t="shared" si="3"/>
        <v>100.15</v>
      </c>
      <c r="AO127" s="3"/>
      <c r="AP127" s="3">
        <v>1.9638899999999997E-2</v>
      </c>
      <c r="AQ127" s="3">
        <v>15.063399179999999</v>
      </c>
      <c r="AR127" s="3">
        <v>48.680160000000001</v>
      </c>
      <c r="AS127" s="3">
        <v>0.954569</v>
      </c>
      <c r="AT127" s="3">
        <v>0.115896</v>
      </c>
      <c r="AU127" s="3">
        <v>0.133912</v>
      </c>
      <c r="AV127" s="3">
        <v>4.2320000000000005E-3</v>
      </c>
      <c r="AW127" s="3">
        <v>2.3435999999999998E-2</v>
      </c>
      <c r="AX127" s="3">
        <v>0.29984700000000003</v>
      </c>
      <c r="AY127" s="3"/>
      <c r="AZ127" s="3">
        <v>0</v>
      </c>
      <c r="BA127" s="3">
        <v>0</v>
      </c>
      <c r="BB127" s="3">
        <v>0</v>
      </c>
      <c r="BC127" s="3">
        <v>7.7162999999999995E-2</v>
      </c>
      <c r="BD127" s="3">
        <v>0</v>
      </c>
      <c r="BE127" s="3">
        <v>0.10272600000000001</v>
      </c>
      <c r="BF127" s="3"/>
      <c r="BG127" s="3"/>
      <c r="BH127" s="3">
        <v>0</v>
      </c>
      <c r="BI127" s="3">
        <v>4.9183999999999999E-2</v>
      </c>
      <c r="BJ127" s="7">
        <v>50.997004931021223</v>
      </c>
      <c r="BK127" s="3"/>
      <c r="BL127" s="8">
        <v>4.6905517447571781E-3</v>
      </c>
      <c r="BM127" s="8">
        <v>3.9677937258468514</v>
      </c>
      <c r="BN127" s="8">
        <v>3.9494861376824049</v>
      </c>
      <c r="BO127" s="8">
        <v>3.9607126633442666E-2</v>
      </c>
      <c r="BP127" s="8">
        <v>3.6983725975299592E-3</v>
      </c>
      <c r="BQ127" s="8">
        <v>4.1642453476533605E-3</v>
      </c>
      <c r="BR127" s="8">
        <v>1.1608802361853957E-3</v>
      </c>
      <c r="BS127" s="8">
        <v>3.8619510870623991E-3</v>
      </c>
      <c r="BT127" s="8">
        <v>2.4963729905412117E-2</v>
      </c>
      <c r="BU127" s="8"/>
      <c r="BV127" s="8">
        <v>0</v>
      </c>
      <c r="BW127" s="8">
        <v>0</v>
      </c>
      <c r="BX127" s="8">
        <v>0</v>
      </c>
      <c r="BY127" s="8">
        <v>3.6325659892383518E-3</v>
      </c>
      <c r="BZ127" s="8">
        <v>0</v>
      </c>
      <c r="CA127" s="8">
        <v>4.3927145637049584E-3</v>
      </c>
      <c r="CB127" s="8"/>
      <c r="CC127" s="8"/>
      <c r="CD127" s="8">
        <v>0</v>
      </c>
      <c r="CE127" s="8">
        <v>1.7566417499356108E-3</v>
      </c>
      <c r="CF127" s="8">
        <v>8.0092086433841789</v>
      </c>
      <c r="CG127" s="9"/>
    </row>
    <row r="128" spans="1:85" s="4" customFormat="1" ht="12" customHeight="1" x14ac:dyDescent="0.3">
      <c r="A128" s="5"/>
      <c r="B128" s="14"/>
      <c r="C128" s="5"/>
      <c r="D128" s="5"/>
      <c r="E128" s="5"/>
      <c r="F128" s="5"/>
      <c r="G128" s="5"/>
      <c r="H128" s="6" t="s">
        <v>82</v>
      </c>
      <c r="I128" s="5" t="s">
        <v>77</v>
      </c>
      <c r="J128" s="5"/>
      <c r="K128" s="5"/>
      <c r="L128" s="5"/>
      <c r="M128" s="5"/>
      <c r="N128" s="5"/>
      <c r="O128" s="5"/>
      <c r="P128" s="5" t="s">
        <v>169</v>
      </c>
      <c r="Q128" s="5" t="s">
        <v>170</v>
      </c>
      <c r="R128" s="3">
        <v>0</v>
      </c>
      <c r="S128" s="3">
        <v>32.201999999999998</v>
      </c>
      <c r="T128" s="3">
        <v>65.533000000000001</v>
      </c>
      <c r="U128" s="3">
        <v>1.641</v>
      </c>
      <c r="V128" s="3">
        <v>3.0000000000000001E-3</v>
      </c>
      <c r="W128" s="3">
        <v>0.105</v>
      </c>
      <c r="X128" s="3">
        <v>0</v>
      </c>
      <c r="Y128" s="3">
        <v>1.7999999999999999E-2</v>
      </c>
      <c r="Z128" s="3">
        <v>0</v>
      </c>
      <c r="AA128" s="3"/>
      <c r="AB128" s="3">
        <v>0</v>
      </c>
      <c r="AC128" s="3">
        <v>0</v>
      </c>
      <c r="AD128" s="3">
        <v>3.5999999999999997E-2</v>
      </c>
      <c r="AE128" s="3">
        <v>0</v>
      </c>
      <c r="AF128" s="3">
        <v>0.03</v>
      </c>
      <c r="AG128" s="3">
        <v>6.9000000000000006E-2</v>
      </c>
      <c r="AH128" s="3"/>
      <c r="AI128" s="3"/>
      <c r="AJ128" s="3">
        <v>0</v>
      </c>
      <c r="AK128" s="3">
        <v>1.4E-2</v>
      </c>
      <c r="AL128" s="3"/>
      <c r="AM128" s="3"/>
      <c r="AN128" s="3">
        <f t="shared" si="3"/>
        <v>99.65100000000001</v>
      </c>
      <c r="AO128" s="3"/>
      <c r="AP128" s="3">
        <v>0</v>
      </c>
      <c r="AQ128" s="3">
        <v>15.05218086</v>
      </c>
      <c r="AR128" s="3">
        <v>48.494419999999998</v>
      </c>
      <c r="AS128" s="3">
        <v>1.3899269999999999</v>
      </c>
      <c r="AT128" s="3">
        <v>2.6340000000000001E-3</v>
      </c>
      <c r="AU128" s="3">
        <v>9.2505000000000004E-2</v>
      </c>
      <c r="AV128" s="3">
        <v>0</v>
      </c>
      <c r="AW128" s="3">
        <v>1.1717999999999999E-2</v>
      </c>
      <c r="AX128" s="3">
        <v>0</v>
      </c>
      <c r="AY128" s="3"/>
      <c r="AZ128" s="3">
        <v>0</v>
      </c>
      <c r="BA128" s="3">
        <v>0</v>
      </c>
      <c r="BB128" s="3">
        <v>3.1031999999999997E-2</v>
      </c>
      <c r="BC128" s="3">
        <v>0</v>
      </c>
      <c r="BD128" s="3">
        <v>2.6189999999999998E-2</v>
      </c>
      <c r="BE128" s="3">
        <v>6.0582000000000004E-2</v>
      </c>
      <c r="BF128" s="3"/>
      <c r="BG128" s="3"/>
      <c r="BH128" s="3">
        <v>0</v>
      </c>
      <c r="BI128" s="3">
        <v>1.2992E-2</v>
      </c>
      <c r="BJ128" s="7">
        <v>34.889904289937533</v>
      </c>
      <c r="BK128" s="3"/>
      <c r="BL128" s="8">
        <v>0</v>
      </c>
      <c r="BM128" s="8">
        <v>3.9819869169017017</v>
      </c>
      <c r="BN128" s="8">
        <v>3.9514333944835189</v>
      </c>
      <c r="BO128" s="8">
        <v>5.7920499891158411E-2</v>
      </c>
      <c r="BP128" s="8">
        <v>8.4417460958509971E-5</v>
      </c>
      <c r="BQ128" s="8">
        <v>2.8890583934576162E-3</v>
      </c>
      <c r="BR128" s="8">
        <v>0</v>
      </c>
      <c r="BS128" s="8">
        <v>1.9393271292722242E-3</v>
      </c>
      <c r="BT128" s="8">
        <v>0</v>
      </c>
      <c r="BU128" s="8"/>
      <c r="BV128" s="8">
        <v>0</v>
      </c>
      <c r="BW128" s="8">
        <v>0</v>
      </c>
      <c r="BX128" s="8">
        <v>1.5340215512114311E-3</v>
      </c>
      <c r="BY128" s="8">
        <v>0</v>
      </c>
      <c r="BZ128" s="8">
        <v>1.1951385061180749E-3</v>
      </c>
      <c r="CA128" s="8">
        <v>2.6017796498139885E-3</v>
      </c>
      <c r="CB128" s="8"/>
      <c r="CC128" s="8"/>
      <c r="CD128" s="8">
        <v>0</v>
      </c>
      <c r="CE128" s="8">
        <v>4.6602548379245717E-4</v>
      </c>
      <c r="CF128" s="8">
        <v>8.0020505794510033</v>
      </c>
      <c r="CG128" s="9"/>
    </row>
    <row r="129" spans="1:86" s="4" customFormat="1" ht="12" customHeight="1" x14ac:dyDescent="0.3">
      <c r="A129" s="5"/>
      <c r="B129" s="14"/>
      <c r="C129" s="5"/>
      <c r="D129" s="5"/>
      <c r="E129" s="5"/>
      <c r="F129" s="5"/>
      <c r="G129" s="5"/>
      <c r="H129" s="6" t="s">
        <v>83</v>
      </c>
      <c r="I129" s="5" t="s">
        <v>77</v>
      </c>
      <c r="J129" s="5"/>
      <c r="K129" s="5"/>
      <c r="L129" s="5"/>
      <c r="M129" s="5"/>
      <c r="N129" s="5"/>
      <c r="O129" s="5"/>
      <c r="P129" s="5" t="s">
        <v>169</v>
      </c>
      <c r="Q129" s="5" t="s">
        <v>170</v>
      </c>
      <c r="R129" s="3">
        <v>0</v>
      </c>
      <c r="S129" s="3">
        <v>32.472999999999999</v>
      </c>
      <c r="T129" s="3">
        <v>65.796999999999997</v>
      </c>
      <c r="U129" s="3">
        <v>1.8939999999999999</v>
      </c>
      <c r="V129" s="3">
        <v>1.9E-2</v>
      </c>
      <c r="W129" s="3">
        <v>0.13</v>
      </c>
      <c r="X129" s="3">
        <v>5.0000000000000001E-3</v>
      </c>
      <c r="Y129" s="3">
        <v>1.6E-2</v>
      </c>
      <c r="Z129" s="3">
        <v>0</v>
      </c>
      <c r="AA129" s="3"/>
      <c r="AB129" s="3">
        <v>1.6E-2</v>
      </c>
      <c r="AC129" s="3">
        <v>0</v>
      </c>
      <c r="AD129" s="3">
        <v>0</v>
      </c>
      <c r="AE129" s="3">
        <v>3.9E-2</v>
      </c>
      <c r="AF129" s="3">
        <v>0.108</v>
      </c>
      <c r="AG129" s="3">
        <v>4.3999999999999997E-2</v>
      </c>
      <c r="AH129" s="3"/>
      <c r="AI129" s="3"/>
      <c r="AJ129" s="3">
        <v>0</v>
      </c>
      <c r="AK129" s="3">
        <v>4.0000000000000001E-3</v>
      </c>
      <c r="AL129" s="3"/>
      <c r="AM129" s="3"/>
      <c r="AN129" s="3">
        <f t="shared" si="3"/>
        <v>100.54500000000002</v>
      </c>
      <c r="AO129" s="3"/>
      <c r="AP129" s="3">
        <v>0</v>
      </c>
      <c r="AQ129" s="3">
        <v>15.17885439</v>
      </c>
      <c r="AR129" s="3">
        <v>48.689779999999999</v>
      </c>
      <c r="AS129" s="3">
        <v>1.6042179999999999</v>
      </c>
      <c r="AT129" s="3">
        <v>1.6681999999999999E-2</v>
      </c>
      <c r="AU129" s="3">
        <v>0.11453000000000001</v>
      </c>
      <c r="AV129" s="3">
        <v>2.6450000000000002E-3</v>
      </c>
      <c r="AW129" s="3">
        <v>1.0416E-2</v>
      </c>
      <c r="AX129" s="3">
        <v>0</v>
      </c>
      <c r="AY129" s="3"/>
      <c r="AZ129" s="3">
        <v>1.3648E-2</v>
      </c>
      <c r="BA129" s="3">
        <v>0</v>
      </c>
      <c r="BB129" s="3">
        <v>0</v>
      </c>
      <c r="BC129" s="3">
        <v>3.3813000000000003E-2</v>
      </c>
      <c r="BD129" s="3">
        <v>9.4283999999999993E-2</v>
      </c>
      <c r="BE129" s="3">
        <v>3.8632E-2</v>
      </c>
      <c r="BF129" s="3"/>
      <c r="BG129" s="3"/>
      <c r="BH129" s="3">
        <v>0</v>
      </c>
      <c r="BI129" s="3">
        <v>3.7120000000000005E-3</v>
      </c>
      <c r="BJ129" s="7">
        <v>30.351099414169397</v>
      </c>
      <c r="BK129" s="3"/>
      <c r="BL129" s="8">
        <v>0</v>
      </c>
      <c r="BM129" s="8">
        <v>3.9846511744399677</v>
      </c>
      <c r="BN129" s="8">
        <v>3.9368749593832759</v>
      </c>
      <c r="BO129" s="8">
        <v>6.6336813712017384E-2</v>
      </c>
      <c r="BP129" s="8">
        <v>5.3053683778258188E-4</v>
      </c>
      <c r="BQ129" s="8">
        <v>3.5494518219334648E-3</v>
      </c>
      <c r="BR129" s="8">
        <v>7.2309048525571215E-4</v>
      </c>
      <c r="BS129" s="8">
        <v>1.7106039203516861E-3</v>
      </c>
      <c r="BT129" s="8">
        <v>0</v>
      </c>
      <c r="BU129" s="8"/>
      <c r="BV129" s="8">
        <v>7.1876216394986753E-4</v>
      </c>
      <c r="BW129" s="8">
        <v>0</v>
      </c>
      <c r="BX129" s="8">
        <v>0</v>
      </c>
      <c r="BY129" s="8">
        <v>1.5864022784657372E-3</v>
      </c>
      <c r="BZ129" s="8">
        <v>4.2694472538622134E-3</v>
      </c>
      <c r="CA129" s="8">
        <v>1.6463607767737195E-3</v>
      </c>
      <c r="CB129" s="8"/>
      <c r="CC129" s="8"/>
      <c r="CD129" s="8">
        <v>0</v>
      </c>
      <c r="CE129" s="8">
        <v>1.321272920558381E-4</v>
      </c>
      <c r="CF129" s="8">
        <v>8.0027297303656919</v>
      </c>
      <c r="CG129" s="9"/>
    </row>
    <row r="130" spans="1:86" s="4" customFormat="1" ht="12" customHeight="1" x14ac:dyDescent="0.3">
      <c r="A130" s="5"/>
      <c r="B130" s="14"/>
      <c r="C130" s="5"/>
      <c r="D130" s="5"/>
      <c r="E130" s="5"/>
      <c r="F130" s="5"/>
      <c r="G130" s="5"/>
      <c r="H130" s="6" t="s">
        <v>114</v>
      </c>
      <c r="I130" s="5"/>
      <c r="J130" s="5"/>
      <c r="K130" s="5"/>
      <c r="L130" s="5"/>
      <c r="M130" s="5"/>
      <c r="N130" s="5"/>
      <c r="O130" s="5"/>
      <c r="P130" s="5" t="s">
        <v>169</v>
      </c>
      <c r="Q130" s="5" t="s">
        <v>170</v>
      </c>
      <c r="R130" s="3">
        <v>0</v>
      </c>
      <c r="S130" s="3">
        <v>32.405999999999999</v>
      </c>
      <c r="T130" s="3">
        <v>65.644999999999996</v>
      </c>
      <c r="U130" s="3">
        <v>1.748</v>
      </c>
      <c r="V130" s="3">
        <v>6.0000000000000001E-3</v>
      </c>
      <c r="W130" s="3">
        <v>0.161</v>
      </c>
      <c r="X130" s="3">
        <v>0</v>
      </c>
      <c r="Y130" s="3">
        <v>2.7E-2</v>
      </c>
      <c r="Z130" s="3">
        <v>0</v>
      </c>
      <c r="AA130" s="3"/>
      <c r="AB130" s="3">
        <v>0</v>
      </c>
      <c r="AC130" s="3">
        <v>0</v>
      </c>
      <c r="AD130" s="3">
        <v>0</v>
      </c>
      <c r="AE130" s="3">
        <v>9.2999999999999999E-2</v>
      </c>
      <c r="AF130" s="3">
        <v>2.4E-2</v>
      </c>
      <c r="AG130" s="3">
        <v>3.5999999999999997E-2</v>
      </c>
      <c r="AH130" s="3"/>
      <c r="AI130" s="3"/>
      <c r="AJ130" s="3">
        <v>0</v>
      </c>
      <c r="AK130" s="3">
        <v>3.4000000000000002E-2</v>
      </c>
      <c r="AL130" s="3"/>
      <c r="AM130" s="3"/>
      <c r="AN130" s="3">
        <f t="shared" si="3"/>
        <v>100.18</v>
      </c>
      <c r="AO130" s="3"/>
      <c r="AP130" s="3">
        <v>0</v>
      </c>
      <c r="AQ130" s="3">
        <v>15.147536580000001</v>
      </c>
      <c r="AR130" s="3">
        <v>48.577299999999994</v>
      </c>
      <c r="AS130" s="3">
        <v>1.480556</v>
      </c>
      <c r="AT130" s="3">
        <v>5.2680000000000001E-3</v>
      </c>
      <c r="AU130" s="3">
        <v>0.14184099999999999</v>
      </c>
      <c r="AV130" s="3">
        <v>0</v>
      </c>
      <c r="AW130" s="3">
        <v>1.7576999999999999E-2</v>
      </c>
      <c r="AX130" s="3">
        <v>0</v>
      </c>
      <c r="AY130" s="3"/>
      <c r="AZ130" s="3">
        <v>0</v>
      </c>
      <c r="BA130" s="3">
        <v>0</v>
      </c>
      <c r="BB130" s="3">
        <v>0</v>
      </c>
      <c r="BC130" s="3">
        <v>8.0630999999999994E-2</v>
      </c>
      <c r="BD130" s="3">
        <v>2.0952000000000002E-2</v>
      </c>
      <c r="BE130" s="3">
        <v>3.1607999999999997E-2</v>
      </c>
      <c r="BF130" s="3"/>
      <c r="BG130" s="3"/>
      <c r="BH130" s="3">
        <v>0</v>
      </c>
      <c r="BI130" s="3">
        <v>3.1552000000000004E-2</v>
      </c>
      <c r="BJ130" s="7">
        <v>32.810174015707609</v>
      </c>
      <c r="BK130" s="3"/>
      <c r="BL130" s="8">
        <v>0</v>
      </c>
      <c r="BM130" s="8">
        <v>3.9877539252900633</v>
      </c>
      <c r="BN130" s="8">
        <v>3.9389657919615861</v>
      </c>
      <c r="BO130" s="8">
        <v>6.1397556736550514E-2</v>
      </c>
      <c r="BP130" s="8">
        <v>1.680150640038481E-4</v>
      </c>
      <c r="BQ130" s="8">
        <v>4.4083781102674724E-3</v>
      </c>
      <c r="BR130" s="8">
        <v>0</v>
      </c>
      <c r="BS130" s="8">
        <v>2.8948647120755244E-3</v>
      </c>
      <c r="BT130" s="8">
        <v>0</v>
      </c>
      <c r="BU130" s="8"/>
      <c r="BV130" s="8">
        <v>0</v>
      </c>
      <c r="BW130" s="8">
        <v>0</v>
      </c>
      <c r="BX130" s="8">
        <v>0</v>
      </c>
      <c r="BY130" s="8">
        <v>3.7937324057542212E-3</v>
      </c>
      <c r="BZ130" s="8">
        <v>9.5146795612619938E-4</v>
      </c>
      <c r="CA130" s="8">
        <v>1.3508585095732047E-3</v>
      </c>
      <c r="CB130" s="8"/>
      <c r="CC130" s="8"/>
      <c r="CD130" s="8">
        <v>0</v>
      </c>
      <c r="CE130" s="8">
        <v>1.1262802997678149E-3</v>
      </c>
      <c r="CF130" s="8">
        <v>8.002810871045769</v>
      </c>
      <c r="CG130" s="9"/>
      <c r="CH130" s="5" t="s">
        <v>163</v>
      </c>
    </row>
    <row r="131" spans="1:86" s="4" customFormat="1" ht="12" customHeight="1" x14ac:dyDescent="0.3">
      <c r="A131" s="5"/>
      <c r="B131" s="14"/>
      <c r="C131" s="5"/>
      <c r="D131" s="5"/>
      <c r="E131" s="5"/>
      <c r="F131" s="5"/>
      <c r="G131" s="5"/>
      <c r="H131" s="6" t="s">
        <v>84</v>
      </c>
      <c r="I131" s="5" t="s">
        <v>113</v>
      </c>
      <c r="J131" s="5"/>
      <c r="K131" s="5"/>
      <c r="L131" s="5"/>
      <c r="M131" s="5"/>
      <c r="N131" s="5"/>
      <c r="O131" s="5"/>
      <c r="P131" s="5" t="s">
        <v>169</v>
      </c>
      <c r="Q131" s="5" t="s">
        <v>170</v>
      </c>
      <c r="R131" s="3">
        <v>0</v>
      </c>
      <c r="S131" s="3">
        <v>32.5</v>
      </c>
      <c r="T131" s="3">
        <v>66.082999999999998</v>
      </c>
      <c r="U131" s="3">
        <v>1.431</v>
      </c>
      <c r="V131" s="3">
        <v>0.02</v>
      </c>
      <c r="W131" s="3">
        <v>1.4999999999999999E-2</v>
      </c>
      <c r="X131" s="3">
        <v>1.4E-2</v>
      </c>
      <c r="Y131" s="3">
        <v>1.9E-2</v>
      </c>
      <c r="Z131" s="3">
        <v>0</v>
      </c>
      <c r="AA131" s="3"/>
      <c r="AB131" s="3">
        <v>0</v>
      </c>
      <c r="AC131" s="3">
        <v>0</v>
      </c>
      <c r="AD131" s="3">
        <v>0</v>
      </c>
      <c r="AE131" s="3">
        <v>6.0999999999999999E-2</v>
      </c>
      <c r="AF131" s="3">
        <v>7.3999999999999996E-2</v>
      </c>
      <c r="AG131" s="3">
        <v>5.6000000000000001E-2</v>
      </c>
      <c r="AH131" s="3"/>
      <c r="AI131" s="3"/>
      <c r="AJ131" s="3">
        <v>2.4E-2</v>
      </c>
      <c r="AK131" s="3">
        <v>3.5000000000000003E-2</v>
      </c>
      <c r="AL131" s="3"/>
      <c r="AM131" s="3"/>
      <c r="AN131" s="3">
        <f t="shared" si="3"/>
        <v>100.33199999999999</v>
      </c>
      <c r="AO131" s="3"/>
      <c r="AP131" s="3">
        <v>0</v>
      </c>
      <c r="AQ131" s="3">
        <v>15.191475000000001</v>
      </c>
      <c r="AR131" s="3">
        <v>48.901420000000002</v>
      </c>
      <c r="AS131" s="3">
        <v>1.2120569999999999</v>
      </c>
      <c r="AT131" s="3">
        <v>1.7559999999999999E-2</v>
      </c>
      <c r="AU131" s="3">
        <v>1.3214999999999999E-2</v>
      </c>
      <c r="AV131" s="3">
        <v>7.4060000000000003E-3</v>
      </c>
      <c r="AW131" s="3">
        <v>1.2369E-2</v>
      </c>
      <c r="AX131" s="3">
        <v>0</v>
      </c>
      <c r="AY131" s="3"/>
      <c r="AZ131" s="3">
        <v>0</v>
      </c>
      <c r="BA131" s="3">
        <v>0</v>
      </c>
      <c r="BB131" s="3">
        <v>0</v>
      </c>
      <c r="BC131" s="3">
        <v>5.2886999999999997E-2</v>
      </c>
      <c r="BD131" s="3">
        <v>6.4601999999999993E-2</v>
      </c>
      <c r="BE131" s="3">
        <v>4.9168000000000003E-2</v>
      </c>
      <c r="BF131" s="3"/>
      <c r="BG131" s="3"/>
      <c r="BH131" s="3">
        <v>1.8648000000000001E-2</v>
      </c>
      <c r="BI131" s="3">
        <v>3.2480000000000002E-2</v>
      </c>
      <c r="BJ131" s="7">
        <v>40.345808819222199</v>
      </c>
      <c r="BK131" s="3"/>
      <c r="BL131" s="8">
        <v>0</v>
      </c>
      <c r="BM131" s="8">
        <v>3.9862113112376143</v>
      </c>
      <c r="BN131" s="8">
        <v>3.9522493781493213</v>
      </c>
      <c r="BO131" s="8">
        <v>5.009833900636837E-2</v>
      </c>
      <c r="BP131" s="8">
        <v>5.5821435381440032E-4</v>
      </c>
      <c r="BQ131" s="8">
        <v>4.0937211142388788E-4</v>
      </c>
      <c r="BR131" s="8">
        <v>2.0237634063350689E-3</v>
      </c>
      <c r="BS131" s="8">
        <v>2.0304492629232627E-3</v>
      </c>
      <c r="BT131" s="8">
        <v>0</v>
      </c>
      <c r="BU131" s="8"/>
      <c r="BV131" s="8">
        <v>0</v>
      </c>
      <c r="BW131" s="8">
        <v>0</v>
      </c>
      <c r="BX131" s="8">
        <v>0</v>
      </c>
      <c r="BY131" s="8">
        <v>2.4802051982410101E-3</v>
      </c>
      <c r="BZ131" s="8">
        <v>2.9240761412919216E-3</v>
      </c>
      <c r="CA131" s="8">
        <v>2.0944472256732636E-3</v>
      </c>
      <c r="CB131" s="8"/>
      <c r="CC131" s="8"/>
      <c r="CD131" s="8">
        <v>2.4617528046893544E-3</v>
      </c>
      <c r="CE131" s="8">
        <v>1.1556056265307458E-3</v>
      </c>
      <c r="CF131" s="8">
        <v>8.0046969145242279</v>
      </c>
      <c r="CG131" s="9"/>
    </row>
    <row r="132" spans="1:86" s="4" customFormat="1" ht="12" customHeight="1" x14ac:dyDescent="0.3">
      <c r="A132" s="5"/>
      <c r="B132" s="14"/>
      <c r="C132" s="5"/>
      <c r="D132" s="20"/>
      <c r="E132" s="20"/>
      <c r="F132" s="21"/>
      <c r="G132" s="21"/>
      <c r="H132" s="6" t="s">
        <v>106</v>
      </c>
      <c r="I132" s="5" t="s">
        <v>113</v>
      </c>
      <c r="J132" s="5"/>
      <c r="K132" s="5"/>
      <c r="L132" s="5"/>
      <c r="M132" s="5"/>
      <c r="N132" s="5"/>
      <c r="O132" s="5"/>
      <c r="P132" s="5" t="s">
        <v>169</v>
      </c>
      <c r="Q132" s="5" t="s">
        <v>170</v>
      </c>
      <c r="R132" s="3">
        <v>0</v>
      </c>
      <c r="S132" s="3">
        <v>32.533000000000001</v>
      </c>
      <c r="T132" s="3">
        <v>66.016999999999996</v>
      </c>
      <c r="U132" s="3">
        <v>1.8680000000000001</v>
      </c>
      <c r="V132" s="3">
        <v>0</v>
      </c>
      <c r="W132" s="3">
        <v>7.1999999999999995E-2</v>
      </c>
      <c r="X132" s="3">
        <v>0</v>
      </c>
      <c r="Y132" s="3">
        <v>1.2999999999999999E-2</v>
      </c>
      <c r="Z132" s="3">
        <v>0</v>
      </c>
      <c r="AA132" s="3"/>
      <c r="AB132" s="3">
        <v>0</v>
      </c>
      <c r="AC132" s="3">
        <v>0</v>
      </c>
      <c r="AD132" s="3">
        <v>0.01</v>
      </c>
      <c r="AE132" s="3">
        <v>5.2999999999999999E-2</v>
      </c>
      <c r="AF132" s="3">
        <v>0</v>
      </c>
      <c r="AG132" s="3">
        <v>4.5999999999999999E-2</v>
      </c>
      <c r="AH132" s="3"/>
      <c r="AI132" s="3"/>
      <c r="AJ132" s="3">
        <v>0</v>
      </c>
      <c r="AK132" s="3">
        <v>2.1000000000000001E-2</v>
      </c>
      <c r="AL132" s="3"/>
      <c r="AM132" s="3"/>
      <c r="AN132" s="3">
        <f t="shared" si="3"/>
        <v>100.63300000000001</v>
      </c>
      <c r="AO132" s="3"/>
      <c r="AP132" s="3">
        <v>0</v>
      </c>
      <c r="AQ132" s="3">
        <v>15.206900190000001</v>
      </c>
      <c r="AR132" s="3">
        <v>48.852579999999996</v>
      </c>
      <c r="AS132" s="3">
        <v>1.5821959999999999</v>
      </c>
      <c r="AT132" s="3">
        <v>0</v>
      </c>
      <c r="AU132" s="3">
        <v>6.3432000000000002E-2</v>
      </c>
      <c r="AV132" s="3">
        <v>0</v>
      </c>
      <c r="AW132" s="3">
        <v>8.463E-3</v>
      </c>
      <c r="AX132" s="3">
        <v>0</v>
      </c>
      <c r="AY132" s="3"/>
      <c r="AZ132" s="3">
        <v>0</v>
      </c>
      <c r="BA132" s="3">
        <v>0</v>
      </c>
      <c r="BB132" s="3">
        <v>8.6200000000000009E-3</v>
      </c>
      <c r="BC132" s="3">
        <v>4.5950999999999999E-2</v>
      </c>
      <c r="BD132" s="3">
        <v>0</v>
      </c>
      <c r="BE132" s="3">
        <v>4.0388E-2</v>
      </c>
      <c r="BF132" s="3"/>
      <c r="BG132" s="3"/>
      <c r="BH132" s="3">
        <v>0</v>
      </c>
      <c r="BI132" s="3">
        <v>1.9488000000000002E-2</v>
      </c>
      <c r="BJ132" s="7">
        <v>30.876440087068858</v>
      </c>
      <c r="BK132" s="3"/>
      <c r="BL132" s="8">
        <v>0</v>
      </c>
      <c r="BM132" s="8">
        <v>3.9850108462269018</v>
      </c>
      <c r="BN132" s="8">
        <v>3.9431092718067937</v>
      </c>
      <c r="BO132" s="8">
        <v>6.5311401573686506E-2</v>
      </c>
      <c r="BP132" s="8">
        <v>0</v>
      </c>
      <c r="BQ132" s="8">
        <v>1.9624017780716001E-3</v>
      </c>
      <c r="BR132" s="8">
        <v>0</v>
      </c>
      <c r="BS132" s="8">
        <v>1.3874276060354099E-3</v>
      </c>
      <c r="BT132" s="8">
        <v>0</v>
      </c>
      <c r="BU132" s="8"/>
      <c r="BV132" s="8">
        <v>0</v>
      </c>
      <c r="BW132" s="8">
        <v>0</v>
      </c>
      <c r="BX132" s="8">
        <v>4.2210196283640336E-4</v>
      </c>
      <c r="BY132" s="8">
        <v>2.1520982106086788E-3</v>
      </c>
      <c r="BZ132" s="8">
        <v>0</v>
      </c>
      <c r="CA132" s="8">
        <v>1.7181760652898617E-3</v>
      </c>
      <c r="CB132" s="8"/>
      <c r="CC132" s="8"/>
      <c r="CD132" s="8">
        <v>0</v>
      </c>
      <c r="CE132" s="8">
        <v>6.9245146193694504E-4</v>
      </c>
      <c r="CF132" s="8">
        <v>8.0017661766921613</v>
      </c>
      <c r="CG132" s="9"/>
    </row>
    <row r="133" spans="1:86" s="4" customFormat="1" ht="12" customHeight="1" x14ac:dyDescent="0.3">
      <c r="A133" s="5"/>
      <c r="B133" s="14"/>
      <c r="C133" s="5"/>
      <c r="D133" s="20"/>
      <c r="E133" s="20"/>
      <c r="F133" s="21"/>
      <c r="G133" s="21"/>
      <c r="H133" s="6"/>
      <c r="I133" s="5"/>
      <c r="J133" s="5"/>
      <c r="K133" s="5"/>
      <c r="L133" s="5"/>
      <c r="M133" s="5"/>
      <c r="N133" s="5"/>
      <c r="O133" s="5"/>
      <c r="P133" s="5"/>
      <c r="Q133" s="5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7"/>
      <c r="BK133" s="3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9"/>
    </row>
    <row r="134" spans="1:86" s="4" customFormat="1" ht="12" customHeight="1" x14ac:dyDescent="0.3">
      <c r="A134" s="5"/>
      <c r="B134" s="14" t="s">
        <v>141</v>
      </c>
      <c r="C134" s="5">
        <v>441</v>
      </c>
      <c r="D134" s="20">
        <v>50.543929859999999</v>
      </c>
      <c r="E134" s="20">
        <v>12.43584867</v>
      </c>
      <c r="F134" s="21">
        <v>5601000</v>
      </c>
      <c r="G134" s="21">
        <v>4531000</v>
      </c>
      <c r="H134" s="6" t="s">
        <v>78</v>
      </c>
      <c r="I134" s="5" t="s">
        <v>77</v>
      </c>
      <c r="J134" s="5" t="s">
        <v>100</v>
      </c>
      <c r="K134" s="3">
        <v>70.3</v>
      </c>
      <c r="L134" s="5">
        <v>0.49</v>
      </c>
      <c r="M134" s="5">
        <v>0.21</v>
      </c>
      <c r="N134" s="5">
        <v>9.9000000000000005E-2</v>
      </c>
      <c r="O134" s="5">
        <v>1.08</v>
      </c>
      <c r="P134" s="5" t="s">
        <v>169</v>
      </c>
      <c r="Q134" s="5" t="s">
        <v>170</v>
      </c>
      <c r="R134" s="3">
        <v>0.26900000000000002</v>
      </c>
      <c r="S134" s="3">
        <v>32.058999999999997</v>
      </c>
      <c r="T134" s="3">
        <v>64.436999999999998</v>
      </c>
      <c r="U134" s="3">
        <v>1.046</v>
      </c>
      <c r="V134" s="3">
        <v>0.40600000000000003</v>
      </c>
      <c r="W134" s="3">
        <v>8.0000000000000002E-3</v>
      </c>
      <c r="X134" s="3">
        <v>6.4000000000000001E-2</v>
      </c>
      <c r="Y134" s="3"/>
      <c r="Z134" s="3">
        <v>0.80200000000000005</v>
      </c>
      <c r="AA134" s="3">
        <v>0</v>
      </c>
      <c r="AB134" s="3">
        <v>0.10100000000000001</v>
      </c>
      <c r="AC134" s="3">
        <v>6.8000000000000005E-2</v>
      </c>
      <c r="AD134" s="3">
        <v>0</v>
      </c>
      <c r="AE134" s="3"/>
      <c r="AF134" s="3">
        <v>5.2999999999999999E-2</v>
      </c>
      <c r="AG134" s="3">
        <v>0.20100000000000001</v>
      </c>
      <c r="AH134" s="3">
        <v>2.5999999999999999E-2</v>
      </c>
      <c r="AI134" s="3"/>
      <c r="AJ134" s="3">
        <v>0.27500000000000002</v>
      </c>
      <c r="AK134" s="3">
        <v>0.127</v>
      </c>
      <c r="AL134" s="3"/>
      <c r="AM134" s="3"/>
      <c r="AN134" s="3">
        <f t="shared" si="3"/>
        <v>99.941999999999979</v>
      </c>
      <c r="AO134" s="3"/>
      <c r="AP134" s="3">
        <v>0.11739698</v>
      </c>
      <c r="AQ134" s="3">
        <v>14.985338369999999</v>
      </c>
      <c r="AR134" s="3">
        <v>47.68338</v>
      </c>
      <c r="AS134" s="3">
        <v>0.88596200000000003</v>
      </c>
      <c r="AT134" s="3">
        <v>0.35646800000000001</v>
      </c>
      <c r="AU134" s="3">
        <v>7.0480000000000004E-3</v>
      </c>
      <c r="AV134" s="3">
        <v>3.3856000000000004E-2</v>
      </c>
      <c r="AW134" s="3"/>
      <c r="AX134" s="3">
        <v>0.63117400000000001</v>
      </c>
      <c r="AY134" s="3">
        <v>0</v>
      </c>
      <c r="AZ134" s="3">
        <v>8.6153000000000007E-2</v>
      </c>
      <c r="BA134" s="3">
        <v>5.8276000000000001E-2</v>
      </c>
      <c r="BB134" s="3">
        <v>0</v>
      </c>
      <c r="BC134" s="3"/>
      <c r="BD134" s="3">
        <v>4.6268999999999998E-2</v>
      </c>
      <c r="BE134" s="3">
        <v>0.17647800000000002</v>
      </c>
      <c r="BF134" s="3">
        <v>2.2853999999999999E-2</v>
      </c>
      <c r="BG134" s="3"/>
      <c r="BH134" s="3">
        <v>0.21367500000000003</v>
      </c>
      <c r="BI134" s="3">
        <v>0.117856</v>
      </c>
      <c r="BJ134" s="7">
        <v>53.821021669100929</v>
      </c>
      <c r="BK134" s="3"/>
      <c r="BL134" s="8">
        <v>2.8125175388699679E-2</v>
      </c>
      <c r="BM134" s="8">
        <v>3.959352758392884</v>
      </c>
      <c r="BN134" s="8">
        <v>3.8804953837835061</v>
      </c>
      <c r="BO134" s="8">
        <v>3.6873354373939092E-2</v>
      </c>
      <c r="BP134" s="8">
        <v>1.1410227584998994E-2</v>
      </c>
      <c r="BQ134" s="8">
        <v>2.198438141069537E-4</v>
      </c>
      <c r="BR134" s="8">
        <v>9.3155595469911045E-3</v>
      </c>
      <c r="BS134" s="8"/>
      <c r="BT134" s="8">
        <v>5.2709683629976863E-2</v>
      </c>
      <c r="BU134" s="8">
        <v>0</v>
      </c>
      <c r="BV134" s="8">
        <v>4.5665995376880661E-3</v>
      </c>
      <c r="BW134" s="8">
        <v>2.9992503340657171E-3</v>
      </c>
      <c r="BX134" s="8">
        <v>0</v>
      </c>
      <c r="BY134" s="8"/>
      <c r="BZ134" s="8">
        <v>2.1087742815620925E-3</v>
      </c>
      <c r="CA134" s="8">
        <v>7.5696312122983736E-3</v>
      </c>
      <c r="CB134" s="8">
        <v>9.696731250204083E-4</v>
      </c>
      <c r="CC134" s="8"/>
      <c r="CD134" s="8">
        <v>2.8402931260630267E-2</v>
      </c>
      <c r="CE134" s="8">
        <v>4.2222368673445381E-3</v>
      </c>
      <c r="CF134" s="8">
        <v>8.029341083133712</v>
      </c>
      <c r="CG134" s="9"/>
    </row>
    <row r="135" spans="1:86" s="4" customFormat="1" ht="12" customHeight="1" x14ac:dyDescent="0.3">
      <c r="A135" s="5"/>
      <c r="B135" s="14"/>
      <c r="C135" s="5"/>
      <c r="D135" s="5"/>
      <c r="E135" s="5"/>
      <c r="F135" s="5"/>
      <c r="G135" s="5"/>
      <c r="H135" s="6" t="s">
        <v>81</v>
      </c>
      <c r="I135" s="5" t="s">
        <v>77</v>
      </c>
      <c r="J135" s="5" t="s">
        <v>100</v>
      </c>
      <c r="K135" s="5"/>
      <c r="L135" s="5"/>
      <c r="M135" s="5"/>
      <c r="N135" s="5"/>
      <c r="O135" s="5"/>
      <c r="P135" s="5" t="s">
        <v>169</v>
      </c>
      <c r="Q135" s="5" t="s">
        <v>170</v>
      </c>
      <c r="R135" s="3">
        <v>0</v>
      </c>
      <c r="S135" s="3">
        <v>32.472000000000001</v>
      </c>
      <c r="T135" s="3">
        <v>66.150999999999996</v>
      </c>
      <c r="U135" s="3">
        <v>1.196</v>
      </c>
      <c r="V135" s="3">
        <v>0.13200000000000001</v>
      </c>
      <c r="W135" s="3">
        <v>0</v>
      </c>
      <c r="X135" s="3">
        <v>0</v>
      </c>
      <c r="Y135" s="3"/>
      <c r="Z135" s="3">
        <v>0.13800000000000001</v>
      </c>
      <c r="AA135" s="3">
        <v>0</v>
      </c>
      <c r="AB135" s="3">
        <v>0</v>
      </c>
      <c r="AC135" s="3">
        <v>0</v>
      </c>
      <c r="AD135" s="3">
        <v>6.5000000000000002E-2</v>
      </c>
      <c r="AE135" s="3"/>
      <c r="AF135" s="3">
        <v>4.7E-2</v>
      </c>
      <c r="AG135" s="3">
        <v>7.4999999999999997E-2</v>
      </c>
      <c r="AH135" s="3">
        <v>0</v>
      </c>
      <c r="AI135" s="3"/>
      <c r="AJ135" s="3">
        <v>0</v>
      </c>
      <c r="AK135" s="3">
        <v>6.0000000000000001E-3</v>
      </c>
      <c r="AL135" s="3"/>
      <c r="AM135" s="3"/>
      <c r="AN135" s="3">
        <f t="shared" si="3"/>
        <v>100.282</v>
      </c>
      <c r="AO135" s="3"/>
      <c r="AP135" s="3">
        <v>0</v>
      </c>
      <c r="AQ135" s="3">
        <v>15.178386960000001</v>
      </c>
      <c r="AR135" s="3">
        <v>48.951739999999994</v>
      </c>
      <c r="AS135" s="3">
        <v>1.013012</v>
      </c>
      <c r="AT135" s="3">
        <v>0.115896</v>
      </c>
      <c r="AU135" s="3">
        <v>0</v>
      </c>
      <c r="AV135" s="3">
        <v>0</v>
      </c>
      <c r="AW135" s="3"/>
      <c r="AX135" s="3">
        <v>0.10860600000000001</v>
      </c>
      <c r="AY135" s="3">
        <v>0</v>
      </c>
      <c r="AZ135" s="3">
        <v>0</v>
      </c>
      <c r="BA135" s="3">
        <v>0</v>
      </c>
      <c r="BB135" s="3">
        <v>5.6030000000000003E-2</v>
      </c>
      <c r="BC135" s="3"/>
      <c r="BD135" s="3">
        <v>4.1030999999999998E-2</v>
      </c>
      <c r="BE135" s="3">
        <v>6.5849999999999992E-2</v>
      </c>
      <c r="BF135" s="3">
        <v>0</v>
      </c>
      <c r="BG135" s="3"/>
      <c r="BH135" s="3">
        <v>0</v>
      </c>
      <c r="BI135" s="3">
        <v>5.568E-3</v>
      </c>
      <c r="BJ135" s="7">
        <v>48.322961623356875</v>
      </c>
      <c r="BK135" s="3"/>
      <c r="BL135" s="8">
        <v>0</v>
      </c>
      <c r="BM135" s="8">
        <v>3.9842410474888084</v>
      </c>
      <c r="BN135" s="8">
        <v>3.9577705622488111</v>
      </c>
      <c r="BO135" s="8">
        <v>4.1886539685773765E-2</v>
      </c>
      <c r="BP135" s="8">
        <v>3.685568998649481E-3</v>
      </c>
      <c r="BQ135" s="8">
        <v>0</v>
      </c>
      <c r="BR135" s="8">
        <v>0</v>
      </c>
      <c r="BS135" s="8"/>
      <c r="BT135" s="8">
        <v>9.0106779811273009E-3</v>
      </c>
      <c r="BU135" s="8">
        <v>0</v>
      </c>
      <c r="BV135" s="8">
        <v>0</v>
      </c>
      <c r="BW135" s="8">
        <v>0</v>
      </c>
      <c r="BX135" s="8">
        <v>2.7482858440855055E-3</v>
      </c>
      <c r="BY135" s="8"/>
      <c r="BZ135" s="8">
        <v>1.8578661686461696E-3</v>
      </c>
      <c r="CA135" s="8">
        <v>2.8060943489105032E-3</v>
      </c>
      <c r="CB135" s="8">
        <v>0</v>
      </c>
      <c r="CC135" s="8"/>
      <c r="CD135" s="8">
        <v>0</v>
      </c>
      <c r="CE135" s="8">
        <v>1.9817664175961493E-4</v>
      </c>
      <c r="CF135" s="8">
        <v>8.0042048194065725</v>
      </c>
      <c r="CG135" s="9"/>
    </row>
    <row r="136" spans="1:86" s="4" customFormat="1" ht="12" customHeight="1" x14ac:dyDescent="0.3">
      <c r="A136" s="5"/>
      <c r="B136" s="14"/>
      <c r="C136" s="5"/>
      <c r="D136" s="5"/>
      <c r="E136" s="5"/>
      <c r="F136" s="5"/>
      <c r="G136" s="5"/>
      <c r="H136" s="6" t="s">
        <v>82</v>
      </c>
      <c r="I136" s="5" t="s">
        <v>77</v>
      </c>
      <c r="J136" s="5" t="s">
        <v>100</v>
      </c>
      <c r="K136" s="5"/>
      <c r="L136" s="5"/>
      <c r="M136" s="5"/>
      <c r="N136" s="5"/>
      <c r="O136" s="5"/>
      <c r="P136" s="5" t="s">
        <v>169</v>
      </c>
      <c r="Q136" s="5" t="s">
        <v>170</v>
      </c>
      <c r="R136" s="3">
        <v>0.04</v>
      </c>
      <c r="S136" s="3">
        <v>32.518000000000001</v>
      </c>
      <c r="T136" s="3">
        <v>66.091999999999999</v>
      </c>
      <c r="U136" s="3">
        <v>1.2430000000000001</v>
      </c>
      <c r="V136" s="3">
        <v>0</v>
      </c>
      <c r="W136" s="3">
        <v>0</v>
      </c>
      <c r="X136" s="3">
        <v>0</v>
      </c>
      <c r="Y136" s="3"/>
      <c r="Z136" s="3">
        <v>0</v>
      </c>
      <c r="AA136" s="3">
        <v>0</v>
      </c>
      <c r="AB136" s="3">
        <v>4.3999999999999997E-2</v>
      </c>
      <c r="AC136" s="3">
        <v>0.02</v>
      </c>
      <c r="AD136" s="3">
        <v>0</v>
      </c>
      <c r="AE136" s="3"/>
      <c r="AF136" s="3">
        <v>0</v>
      </c>
      <c r="AG136" s="3">
        <v>0</v>
      </c>
      <c r="AH136" s="3">
        <v>2.8000000000000001E-2</v>
      </c>
      <c r="AI136" s="3"/>
      <c r="AJ136" s="3">
        <v>0.13400000000000001</v>
      </c>
      <c r="AK136" s="3">
        <v>3.5000000000000003E-2</v>
      </c>
      <c r="AL136" s="3"/>
      <c r="AM136" s="3"/>
      <c r="AN136" s="3">
        <f t="shared" si="3"/>
        <v>100.154</v>
      </c>
      <c r="AO136" s="3"/>
      <c r="AP136" s="3">
        <v>1.7456799999999998E-2</v>
      </c>
      <c r="AQ136" s="3">
        <v>15.19988874</v>
      </c>
      <c r="AR136" s="3">
        <v>48.908079999999998</v>
      </c>
      <c r="AS136" s="3">
        <v>1.052821</v>
      </c>
      <c r="AT136" s="3">
        <v>0</v>
      </c>
      <c r="AU136" s="3">
        <v>0</v>
      </c>
      <c r="AV136" s="3">
        <v>0</v>
      </c>
      <c r="AW136" s="3"/>
      <c r="AX136" s="3">
        <v>0</v>
      </c>
      <c r="AY136" s="3">
        <v>0</v>
      </c>
      <c r="AZ136" s="3">
        <v>3.7531999999999996E-2</v>
      </c>
      <c r="BA136" s="3">
        <v>1.7139999999999999E-2</v>
      </c>
      <c r="BB136" s="3">
        <v>0</v>
      </c>
      <c r="BC136" s="3"/>
      <c r="BD136" s="3">
        <v>0</v>
      </c>
      <c r="BE136" s="3">
        <v>0</v>
      </c>
      <c r="BF136" s="3">
        <v>2.4612000000000002E-2</v>
      </c>
      <c r="BG136" s="3"/>
      <c r="BH136" s="3">
        <v>0.10411800000000002</v>
      </c>
      <c r="BI136" s="3">
        <v>3.2480000000000002E-2</v>
      </c>
      <c r="BJ136" s="7">
        <v>46.454316545737591</v>
      </c>
      <c r="BK136" s="3"/>
      <c r="BL136" s="8">
        <v>4.1532720315332885E-3</v>
      </c>
      <c r="BM136" s="8">
        <v>3.9882785149422157</v>
      </c>
      <c r="BN136" s="8">
        <v>3.9526483558187571</v>
      </c>
      <c r="BO136" s="8">
        <v>4.3515053132742218E-2</v>
      </c>
      <c r="BP136" s="8">
        <v>0</v>
      </c>
      <c r="BQ136" s="8">
        <v>0</v>
      </c>
      <c r="BR136" s="8">
        <v>0</v>
      </c>
      <c r="BS136" s="8"/>
      <c r="BT136" s="8">
        <v>0</v>
      </c>
      <c r="BU136" s="8">
        <v>0</v>
      </c>
      <c r="BV136" s="8">
        <v>1.9756575017291977E-3</v>
      </c>
      <c r="BW136" s="8">
        <v>8.7603453179385486E-4</v>
      </c>
      <c r="BX136" s="8">
        <v>0</v>
      </c>
      <c r="BY136" s="8"/>
      <c r="BZ136" s="8">
        <v>0</v>
      </c>
      <c r="CA136" s="8">
        <v>0</v>
      </c>
      <c r="CB136" s="8">
        <v>1.0370446831916721E-3</v>
      </c>
      <c r="CC136" s="8"/>
      <c r="CD136" s="8">
        <v>1.3744302153415466E-2</v>
      </c>
      <c r="CE136" s="8">
        <v>1.1555649052452815E-3</v>
      </c>
      <c r="CF136" s="8">
        <v>8.007383799700623</v>
      </c>
      <c r="CG136" s="9"/>
    </row>
    <row r="137" spans="1:86" s="4" customFormat="1" ht="12" customHeight="1" x14ac:dyDescent="0.3">
      <c r="A137" s="5"/>
      <c r="B137" s="14"/>
      <c r="C137" s="5"/>
      <c r="D137" s="5"/>
      <c r="E137" s="5"/>
      <c r="F137" s="5"/>
      <c r="G137" s="5"/>
      <c r="H137" s="6" t="s">
        <v>83</v>
      </c>
      <c r="I137" s="5" t="s">
        <v>77</v>
      </c>
      <c r="J137" s="5" t="s">
        <v>100</v>
      </c>
      <c r="K137" s="5"/>
      <c r="L137" s="5"/>
      <c r="M137" s="5"/>
      <c r="N137" s="5"/>
      <c r="O137" s="5"/>
      <c r="P137" s="5" t="s">
        <v>169</v>
      </c>
      <c r="Q137" s="5" t="s">
        <v>170</v>
      </c>
      <c r="R137" s="3">
        <v>0.79400000000000004</v>
      </c>
      <c r="S137" s="3">
        <v>31.541</v>
      </c>
      <c r="T137" s="3">
        <v>63.453000000000003</v>
      </c>
      <c r="U137" s="3">
        <v>1.4339999999999999</v>
      </c>
      <c r="V137" s="3">
        <v>4.2000000000000003E-2</v>
      </c>
      <c r="W137" s="3">
        <v>0.54600000000000004</v>
      </c>
      <c r="X137" s="3">
        <v>1.2999999999999999E-2</v>
      </c>
      <c r="Y137" s="3"/>
      <c r="Z137" s="3">
        <v>0.63400000000000001</v>
      </c>
      <c r="AA137" s="3">
        <v>0</v>
      </c>
      <c r="AB137" s="3">
        <v>8.1000000000000003E-2</v>
      </c>
      <c r="AC137" s="3">
        <v>0</v>
      </c>
      <c r="AD137" s="3">
        <v>2.1999999999999999E-2</v>
      </c>
      <c r="AE137" s="3"/>
      <c r="AF137" s="3">
        <v>7.0999999999999994E-2</v>
      </c>
      <c r="AG137" s="3">
        <v>0.13300000000000001</v>
      </c>
      <c r="AH137" s="3">
        <v>3.7999999999999999E-2</v>
      </c>
      <c r="AI137" s="3"/>
      <c r="AJ137" s="3">
        <v>0.51800000000000002</v>
      </c>
      <c r="AK137" s="3">
        <v>0.13400000000000001</v>
      </c>
      <c r="AL137" s="3"/>
      <c r="AM137" s="3"/>
      <c r="AN137" s="3">
        <f t="shared" si="3"/>
        <v>99.454000000000022</v>
      </c>
      <c r="AO137" s="3"/>
      <c r="AP137" s="3">
        <v>0.34651747999999999</v>
      </c>
      <c r="AQ137" s="3">
        <v>14.743209630000001</v>
      </c>
      <c r="AR137" s="3">
        <v>46.955220000000004</v>
      </c>
      <c r="AS137" s="3">
        <v>1.2145979999999998</v>
      </c>
      <c r="AT137" s="3">
        <v>3.6875999999999999E-2</v>
      </c>
      <c r="AU137" s="3">
        <v>0.48102600000000006</v>
      </c>
      <c r="AV137" s="3">
        <v>6.8770000000000003E-3</v>
      </c>
      <c r="AW137" s="3"/>
      <c r="AX137" s="3">
        <v>0.49895800000000001</v>
      </c>
      <c r="AY137" s="3">
        <v>0</v>
      </c>
      <c r="AZ137" s="3">
        <v>6.9093000000000002E-2</v>
      </c>
      <c r="BA137" s="3">
        <v>0</v>
      </c>
      <c r="BB137" s="3">
        <v>1.8963999999999998E-2</v>
      </c>
      <c r="BC137" s="3"/>
      <c r="BD137" s="3">
        <v>6.1982999999999996E-2</v>
      </c>
      <c r="BE137" s="3">
        <v>0.116774</v>
      </c>
      <c r="BF137" s="3">
        <v>3.3402000000000001E-2</v>
      </c>
      <c r="BG137" s="3"/>
      <c r="BH137" s="3">
        <v>0.40248600000000001</v>
      </c>
      <c r="BI137" s="3">
        <v>0.12435200000000002</v>
      </c>
      <c r="BJ137" s="7">
        <v>38.659062504631173</v>
      </c>
      <c r="BK137" s="3"/>
      <c r="BL137" s="8">
        <v>8.3442314820322688E-2</v>
      </c>
      <c r="BM137" s="8">
        <v>3.9153678068099822</v>
      </c>
      <c r="BN137" s="8">
        <v>3.8408460514993585</v>
      </c>
      <c r="BO137" s="8">
        <v>5.0810444685685352E-2</v>
      </c>
      <c r="BP137" s="8">
        <v>1.1864254260858772E-3</v>
      </c>
      <c r="BQ137" s="8">
        <v>1.5081335020652217E-2</v>
      </c>
      <c r="BR137" s="8">
        <v>1.9019329673468411E-3</v>
      </c>
      <c r="BS137" s="8"/>
      <c r="BT137" s="8">
        <v>4.1882074107199761E-2</v>
      </c>
      <c r="BU137" s="8">
        <v>0</v>
      </c>
      <c r="BV137" s="8">
        <v>3.6811155931812918E-3</v>
      </c>
      <c r="BW137" s="8">
        <v>0</v>
      </c>
      <c r="BX137" s="8">
        <v>9.4109131422175335E-4</v>
      </c>
      <c r="BY137" s="8"/>
      <c r="BZ137" s="8">
        <v>2.8394580526168779E-3</v>
      </c>
      <c r="CA137" s="8">
        <v>5.0344633867246058E-3</v>
      </c>
      <c r="CB137" s="8">
        <v>1.4244869978010943E-3</v>
      </c>
      <c r="CC137" s="8"/>
      <c r="CD137" s="8">
        <v>5.377533325174752E-2</v>
      </c>
      <c r="CE137" s="8">
        <v>4.4778191852786866E-3</v>
      </c>
      <c r="CF137" s="8">
        <v>8.0226921531182072</v>
      </c>
      <c r="CG137" s="9"/>
    </row>
    <row r="138" spans="1:86" s="4" customFormat="1" ht="12" customHeight="1" x14ac:dyDescent="0.3">
      <c r="A138" s="5"/>
      <c r="B138" s="14"/>
      <c r="C138" s="5"/>
      <c r="D138" s="5"/>
      <c r="E138" s="5"/>
      <c r="F138" s="5"/>
      <c r="G138" s="5"/>
      <c r="H138" s="6" t="s">
        <v>84</v>
      </c>
      <c r="I138" s="5" t="s">
        <v>77</v>
      </c>
      <c r="J138" s="5" t="s">
        <v>100</v>
      </c>
      <c r="K138" s="5"/>
      <c r="L138" s="5"/>
      <c r="M138" s="5"/>
      <c r="N138" s="5"/>
      <c r="O138" s="5"/>
      <c r="P138" s="5" t="s">
        <v>169</v>
      </c>
      <c r="Q138" s="5" t="s">
        <v>170</v>
      </c>
      <c r="R138" s="3">
        <v>0.13</v>
      </c>
      <c r="S138" s="3">
        <v>32.426000000000002</v>
      </c>
      <c r="T138" s="3">
        <v>65.278999999999996</v>
      </c>
      <c r="U138" s="3">
        <v>1.0669999999999999</v>
      </c>
      <c r="V138" s="3">
        <v>6.0999999999999999E-2</v>
      </c>
      <c r="W138" s="3">
        <v>0</v>
      </c>
      <c r="X138" s="3">
        <v>0</v>
      </c>
      <c r="Y138" s="3"/>
      <c r="Z138" s="3">
        <v>0.24</v>
      </c>
      <c r="AA138" s="3">
        <v>1.2E-2</v>
      </c>
      <c r="AB138" s="3">
        <v>0</v>
      </c>
      <c r="AC138" s="3">
        <v>0</v>
      </c>
      <c r="AD138" s="3">
        <v>0</v>
      </c>
      <c r="AE138" s="3"/>
      <c r="AF138" s="3">
        <v>0</v>
      </c>
      <c r="AG138" s="3">
        <v>4.4999999999999998E-2</v>
      </c>
      <c r="AH138" s="3">
        <v>3.4000000000000002E-2</v>
      </c>
      <c r="AI138" s="3"/>
      <c r="AJ138" s="3">
        <v>0.2</v>
      </c>
      <c r="AK138" s="3">
        <v>9.6000000000000002E-2</v>
      </c>
      <c r="AL138" s="3"/>
      <c r="AM138" s="3"/>
      <c r="AN138" s="3">
        <f t="shared" si="3"/>
        <v>99.590000000000018</v>
      </c>
      <c r="AO138" s="3"/>
      <c r="AP138" s="3">
        <v>5.6734599999999996E-2</v>
      </c>
      <c r="AQ138" s="3">
        <v>15.156885180000002</v>
      </c>
      <c r="AR138" s="3">
        <v>48.306459999999994</v>
      </c>
      <c r="AS138" s="3">
        <v>0.90374899999999991</v>
      </c>
      <c r="AT138" s="3">
        <v>5.3558000000000001E-2</v>
      </c>
      <c r="AU138" s="3">
        <v>0</v>
      </c>
      <c r="AV138" s="3">
        <v>0</v>
      </c>
      <c r="AW138" s="3"/>
      <c r="AX138" s="3">
        <v>0.18887999999999999</v>
      </c>
      <c r="AY138" s="3">
        <v>1.0224E-2</v>
      </c>
      <c r="AZ138" s="3">
        <v>0</v>
      </c>
      <c r="BA138" s="3">
        <v>0</v>
      </c>
      <c r="BB138" s="3">
        <v>0</v>
      </c>
      <c r="BC138" s="3"/>
      <c r="BD138" s="3">
        <v>0</v>
      </c>
      <c r="BE138" s="3">
        <v>3.9509999999999997E-2</v>
      </c>
      <c r="BF138" s="3">
        <v>2.9886000000000003E-2</v>
      </c>
      <c r="BG138" s="3"/>
      <c r="BH138" s="3">
        <v>0.15540000000000001</v>
      </c>
      <c r="BI138" s="3">
        <v>8.9088000000000001E-2</v>
      </c>
      <c r="BJ138" s="7">
        <v>53.45119054073642</v>
      </c>
      <c r="BK138" s="3"/>
      <c r="BL138" s="8">
        <v>1.356059044562118E-2</v>
      </c>
      <c r="BM138" s="8">
        <v>3.9953965639336162</v>
      </c>
      <c r="BN138" s="8">
        <v>3.9220907597185337</v>
      </c>
      <c r="BO138" s="8">
        <v>3.7526466243879883E-2</v>
      </c>
      <c r="BP138" s="8">
        <v>1.7103712833228444E-3</v>
      </c>
      <c r="BQ138" s="8">
        <v>0</v>
      </c>
      <c r="BR138" s="8">
        <v>0</v>
      </c>
      <c r="BS138" s="8"/>
      <c r="BT138" s="8">
        <v>1.573691398129988E-2</v>
      </c>
      <c r="BU138" s="8">
        <v>5.4534773746969681E-4</v>
      </c>
      <c r="BV138" s="8">
        <v>0</v>
      </c>
      <c r="BW138" s="8">
        <v>0</v>
      </c>
      <c r="BX138" s="8">
        <v>0</v>
      </c>
      <c r="BY138" s="8"/>
      <c r="BZ138" s="8">
        <v>0</v>
      </c>
      <c r="CA138" s="8">
        <v>1.690765843838159E-3</v>
      </c>
      <c r="CB138" s="8">
        <v>1.2650952238953763E-3</v>
      </c>
      <c r="CC138" s="8"/>
      <c r="CD138" s="8">
        <v>2.0608802275847465E-2</v>
      </c>
      <c r="CE138" s="8">
        <v>3.184215071635564E-3</v>
      </c>
      <c r="CF138" s="8">
        <v>8.0133158917589604</v>
      </c>
      <c r="CG138" s="9"/>
    </row>
    <row r="139" spans="1:86" s="4" customFormat="1" ht="12" customHeight="1" x14ac:dyDescent="0.3">
      <c r="A139" s="5"/>
      <c r="B139" s="14"/>
      <c r="C139" s="5"/>
      <c r="D139" s="5"/>
      <c r="E139" s="5"/>
      <c r="F139" s="5"/>
      <c r="G139" s="5"/>
      <c r="H139" s="6" t="s">
        <v>86</v>
      </c>
      <c r="I139" s="5" t="s">
        <v>77</v>
      </c>
      <c r="J139" s="5" t="s">
        <v>100</v>
      </c>
      <c r="K139" s="5"/>
      <c r="L139" s="5"/>
      <c r="M139" s="5"/>
      <c r="N139" s="5"/>
      <c r="O139" s="5"/>
      <c r="P139" s="5" t="s">
        <v>169</v>
      </c>
      <c r="Q139" s="5" t="s">
        <v>170</v>
      </c>
      <c r="R139" s="3">
        <v>0.57199999999999995</v>
      </c>
      <c r="S139" s="3">
        <v>32.03</v>
      </c>
      <c r="T139" s="3">
        <v>64.006</v>
      </c>
      <c r="U139" s="3">
        <v>1.484</v>
      </c>
      <c r="V139" s="3">
        <v>1.0999999999999999E-2</v>
      </c>
      <c r="W139" s="3">
        <v>0.47499999999999998</v>
      </c>
      <c r="X139" s="3">
        <v>0</v>
      </c>
      <c r="Y139" s="3"/>
      <c r="Z139" s="3">
        <v>0.498</v>
      </c>
      <c r="AA139" s="3">
        <v>0</v>
      </c>
      <c r="AB139" s="3">
        <v>0</v>
      </c>
      <c r="AC139" s="3">
        <v>0</v>
      </c>
      <c r="AD139" s="3">
        <v>1.6E-2</v>
      </c>
      <c r="AE139" s="3"/>
      <c r="AF139" s="3">
        <v>5.2999999999999999E-2</v>
      </c>
      <c r="AG139" s="3">
        <v>0.11899999999999999</v>
      </c>
      <c r="AH139" s="3">
        <v>1.6E-2</v>
      </c>
      <c r="AI139" s="3"/>
      <c r="AJ139" s="3">
        <v>0.36299999999999999</v>
      </c>
      <c r="AK139" s="3">
        <v>0.124</v>
      </c>
      <c r="AL139" s="3"/>
      <c r="AM139" s="3"/>
      <c r="AN139" s="3">
        <f t="shared" si="3"/>
        <v>99.766999999999996</v>
      </c>
      <c r="AO139" s="3"/>
      <c r="AP139" s="3">
        <v>0.24963223999999998</v>
      </c>
      <c r="AQ139" s="3">
        <v>14.971782900000001</v>
      </c>
      <c r="AR139" s="3">
        <v>47.364440000000002</v>
      </c>
      <c r="AS139" s="3">
        <v>1.256948</v>
      </c>
      <c r="AT139" s="3">
        <v>9.6579999999999999E-3</v>
      </c>
      <c r="AU139" s="3">
        <v>0.41847499999999999</v>
      </c>
      <c r="AV139" s="3">
        <v>0</v>
      </c>
      <c r="AW139" s="3"/>
      <c r="AX139" s="3">
        <v>0.391926</v>
      </c>
      <c r="AY139" s="3">
        <v>0</v>
      </c>
      <c r="AZ139" s="3">
        <v>0</v>
      </c>
      <c r="BA139" s="3">
        <v>0</v>
      </c>
      <c r="BB139" s="3">
        <v>1.3792E-2</v>
      </c>
      <c r="BC139" s="3"/>
      <c r="BD139" s="3">
        <v>4.6268999999999998E-2</v>
      </c>
      <c r="BE139" s="3">
        <v>0.10448199999999999</v>
      </c>
      <c r="BF139" s="3">
        <v>1.4064E-2</v>
      </c>
      <c r="BG139" s="3"/>
      <c r="BH139" s="3">
        <v>0.282051</v>
      </c>
      <c r="BI139" s="3">
        <v>0.11507200000000001</v>
      </c>
      <c r="BJ139" s="7">
        <v>37.682099816380635</v>
      </c>
      <c r="BK139" s="3"/>
      <c r="BL139" s="8">
        <v>5.9790263906501759E-2</v>
      </c>
      <c r="BM139" s="8">
        <v>3.9547828872471138</v>
      </c>
      <c r="BN139" s="8">
        <v>3.8535768804233705</v>
      </c>
      <c r="BO139" s="8">
        <v>5.2300560815695452E-2</v>
      </c>
      <c r="BP139" s="8">
        <v>3.0906686046508312E-4</v>
      </c>
      <c r="BQ139" s="8">
        <v>1.3049965240101057E-2</v>
      </c>
      <c r="BR139" s="8">
        <v>0</v>
      </c>
      <c r="BS139" s="8"/>
      <c r="BT139" s="8">
        <v>3.2721775914184716E-2</v>
      </c>
      <c r="BU139" s="8">
        <v>0</v>
      </c>
      <c r="BV139" s="8">
        <v>0</v>
      </c>
      <c r="BW139" s="8">
        <v>0</v>
      </c>
      <c r="BX139" s="8">
        <v>6.8076570219707724E-4</v>
      </c>
      <c r="BY139" s="8"/>
      <c r="BZ139" s="8">
        <v>2.1082474246847745E-3</v>
      </c>
      <c r="CA139" s="8">
        <v>4.4804032913287935E-3</v>
      </c>
      <c r="CB139" s="8">
        <v>5.965728378830781E-4</v>
      </c>
      <c r="CC139" s="8"/>
      <c r="CD139" s="8">
        <v>3.748250228277749E-2</v>
      </c>
      <c r="CE139" s="8">
        <v>4.1214690220514726E-3</v>
      </c>
      <c r="CF139" s="8">
        <v>8.0160013609683531</v>
      </c>
      <c r="CG139" s="9"/>
    </row>
    <row r="140" spans="1:86" s="4" customFormat="1" ht="12" customHeight="1" x14ac:dyDescent="0.3">
      <c r="A140" s="5"/>
      <c r="B140" s="14"/>
      <c r="C140" s="5"/>
      <c r="D140" s="5"/>
      <c r="E140" s="5"/>
      <c r="F140" s="5"/>
      <c r="G140" s="5"/>
      <c r="H140" s="6" t="s">
        <v>87</v>
      </c>
      <c r="I140" s="5" t="s">
        <v>77</v>
      </c>
      <c r="J140" s="5" t="s">
        <v>100</v>
      </c>
      <c r="K140" s="5"/>
      <c r="L140" s="5"/>
      <c r="M140" s="5"/>
      <c r="N140" s="5"/>
      <c r="O140" s="5"/>
      <c r="P140" s="5" t="s">
        <v>169</v>
      </c>
      <c r="Q140" s="5" t="s">
        <v>170</v>
      </c>
      <c r="R140" s="3">
        <v>0</v>
      </c>
      <c r="S140" s="3">
        <v>32.613999999999997</v>
      </c>
      <c r="T140" s="3">
        <v>65.599000000000004</v>
      </c>
      <c r="U140" s="3">
        <v>1.752</v>
      </c>
      <c r="V140" s="3">
        <v>3.6999999999999998E-2</v>
      </c>
      <c r="W140" s="3">
        <v>0</v>
      </c>
      <c r="X140" s="3">
        <v>0</v>
      </c>
      <c r="Y140" s="3"/>
      <c r="Z140" s="3">
        <v>0</v>
      </c>
      <c r="AA140" s="3">
        <v>0</v>
      </c>
      <c r="AB140" s="3">
        <v>2.5000000000000001E-2</v>
      </c>
      <c r="AC140" s="3">
        <v>0</v>
      </c>
      <c r="AD140" s="3">
        <v>3.5999999999999997E-2</v>
      </c>
      <c r="AE140" s="3"/>
      <c r="AF140" s="3">
        <v>1.4E-2</v>
      </c>
      <c r="AG140" s="3">
        <v>4.5999999999999999E-2</v>
      </c>
      <c r="AH140" s="3">
        <v>0</v>
      </c>
      <c r="AI140" s="3"/>
      <c r="AJ140" s="3">
        <v>0.10199999999999999</v>
      </c>
      <c r="AK140" s="3">
        <v>7.6999999999999999E-2</v>
      </c>
      <c r="AL140" s="3"/>
      <c r="AM140" s="3"/>
      <c r="AN140" s="3">
        <f t="shared" si="3"/>
        <v>100.30200000000001</v>
      </c>
      <c r="AO140" s="3"/>
      <c r="AP140" s="3">
        <v>0</v>
      </c>
      <c r="AQ140" s="3">
        <v>15.24476202</v>
      </c>
      <c r="AR140" s="3">
        <v>48.543260000000004</v>
      </c>
      <c r="AS140" s="3">
        <v>1.4839439999999999</v>
      </c>
      <c r="AT140" s="3">
        <v>3.2486000000000001E-2</v>
      </c>
      <c r="AU140" s="3">
        <v>0</v>
      </c>
      <c r="AV140" s="3">
        <v>0</v>
      </c>
      <c r="AW140" s="3"/>
      <c r="AX140" s="3">
        <v>0</v>
      </c>
      <c r="AY140" s="3">
        <v>0</v>
      </c>
      <c r="AZ140" s="3">
        <v>2.1325E-2</v>
      </c>
      <c r="BA140" s="3">
        <v>0</v>
      </c>
      <c r="BB140" s="3">
        <v>3.1031999999999997E-2</v>
      </c>
      <c r="BC140" s="3"/>
      <c r="BD140" s="3">
        <v>1.2222E-2</v>
      </c>
      <c r="BE140" s="3">
        <v>4.0388E-2</v>
      </c>
      <c r="BF140" s="3">
        <v>0</v>
      </c>
      <c r="BG140" s="3"/>
      <c r="BH140" s="3">
        <v>7.9253999999999991E-2</v>
      </c>
      <c r="BI140" s="3">
        <v>7.1456000000000006E-2</v>
      </c>
      <c r="BJ140" s="7">
        <v>32.712326071603783</v>
      </c>
      <c r="BK140" s="3"/>
      <c r="BL140" s="8">
        <v>0</v>
      </c>
      <c r="BM140" s="8">
        <v>4.0021667378861912</v>
      </c>
      <c r="BN140" s="8">
        <v>3.9252377175256576</v>
      </c>
      <c r="BO140" s="8">
        <v>6.1366584241044464E-2</v>
      </c>
      <c r="BP140" s="8">
        <v>1.0332059136338328E-3</v>
      </c>
      <c r="BQ140" s="8">
        <v>0</v>
      </c>
      <c r="BR140" s="8">
        <v>0</v>
      </c>
      <c r="BS140" s="8"/>
      <c r="BT140" s="8">
        <v>0</v>
      </c>
      <c r="BU140" s="8">
        <v>0</v>
      </c>
      <c r="BV140" s="8">
        <v>1.1231259173336266E-3</v>
      </c>
      <c r="BW140" s="8">
        <v>0</v>
      </c>
      <c r="BX140" s="8">
        <v>1.5223187244552906E-3</v>
      </c>
      <c r="BY140" s="8"/>
      <c r="BZ140" s="8">
        <v>5.5347645206201121E-4</v>
      </c>
      <c r="CA140" s="8">
        <v>1.7212873681340969E-3</v>
      </c>
      <c r="CB140" s="8">
        <v>0</v>
      </c>
      <c r="CC140" s="8"/>
      <c r="CD140" s="8">
        <v>1.0467609835695831E-2</v>
      </c>
      <c r="CE140" s="8">
        <v>2.5435863382733334E-3</v>
      </c>
      <c r="CF140" s="8">
        <v>8.0077356502024806</v>
      </c>
      <c r="CG140" s="9"/>
    </row>
    <row r="141" spans="1:86" s="4" customFormat="1" ht="12" customHeight="1" x14ac:dyDescent="0.3">
      <c r="A141" s="5"/>
      <c r="B141" s="14"/>
      <c r="C141" s="5"/>
      <c r="D141" s="5"/>
      <c r="E141" s="5"/>
      <c r="F141" s="5"/>
      <c r="G141" s="5"/>
      <c r="H141" s="6" t="s">
        <v>88</v>
      </c>
      <c r="I141" s="5" t="s">
        <v>77</v>
      </c>
      <c r="J141" s="5" t="s">
        <v>100</v>
      </c>
      <c r="K141" s="5"/>
      <c r="L141" s="5"/>
      <c r="M141" s="5"/>
      <c r="N141" s="5"/>
      <c r="O141" s="5"/>
      <c r="P141" s="5" t="s">
        <v>169</v>
      </c>
      <c r="Q141" s="5" t="s">
        <v>170</v>
      </c>
      <c r="R141" s="3">
        <v>0.22900000000000001</v>
      </c>
      <c r="S141" s="3">
        <v>31.917999999999999</v>
      </c>
      <c r="T141" s="3">
        <v>61.777999999999999</v>
      </c>
      <c r="U141" s="3">
        <v>1.1779999999999999</v>
      </c>
      <c r="V141" s="3">
        <v>1.4019999999999999</v>
      </c>
      <c r="W141" s="3">
        <v>0.3</v>
      </c>
      <c r="X141" s="3">
        <v>4.4999999999999998E-2</v>
      </c>
      <c r="Y141" s="3"/>
      <c r="Z141" s="3">
        <v>0.91700000000000004</v>
      </c>
      <c r="AA141" s="3">
        <v>0</v>
      </c>
      <c r="AB141" s="3">
        <v>9.2999999999999999E-2</v>
      </c>
      <c r="AC141" s="3">
        <v>0</v>
      </c>
      <c r="AD141" s="3">
        <v>0</v>
      </c>
      <c r="AE141" s="3"/>
      <c r="AF141" s="3">
        <v>0.13400000000000001</v>
      </c>
      <c r="AG141" s="3">
        <v>0.221</v>
      </c>
      <c r="AH141" s="3">
        <v>6.2E-2</v>
      </c>
      <c r="AI141" s="3"/>
      <c r="AJ141" s="3">
        <v>4.4999999999999998E-2</v>
      </c>
      <c r="AK141" s="3">
        <v>0.13</v>
      </c>
      <c r="AL141" s="3"/>
      <c r="AM141" s="3"/>
      <c r="AN141" s="3">
        <f t="shared" si="3"/>
        <v>98.451999999999998</v>
      </c>
      <c r="AO141" s="3"/>
      <c r="AP141" s="3">
        <v>9.9940180000000003E-2</v>
      </c>
      <c r="AQ141" s="3">
        <v>14.919430739999999</v>
      </c>
      <c r="AR141" s="3">
        <v>45.715719999999997</v>
      </c>
      <c r="AS141" s="3">
        <v>0.99776599999999993</v>
      </c>
      <c r="AT141" s="3">
        <v>1.2309559999999999</v>
      </c>
      <c r="AU141" s="3">
        <v>0.26429999999999998</v>
      </c>
      <c r="AV141" s="3">
        <v>2.3805E-2</v>
      </c>
      <c r="AW141" s="3"/>
      <c r="AX141" s="3">
        <v>0.72167900000000007</v>
      </c>
      <c r="AY141" s="3">
        <v>0</v>
      </c>
      <c r="AZ141" s="3">
        <v>7.9328999999999997E-2</v>
      </c>
      <c r="BA141" s="3">
        <v>0</v>
      </c>
      <c r="BB141" s="3">
        <v>0</v>
      </c>
      <c r="BC141" s="3"/>
      <c r="BD141" s="3">
        <v>0.116982</v>
      </c>
      <c r="BE141" s="3">
        <v>0.19403800000000002</v>
      </c>
      <c r="BF141" s="3">
        <v>5.4497999999999998E-2</v>
      </c>
      <c r="BG141" s="3"/>
      <c r="BH141" s="3">
        <v>3.4965000000000003E-2</v>
      </c>
      <c r="BI141" s="3">
        <v>0.12064000000000001</v>
      </c>
      <c r="BJ141" s="7">
        <v>45.818077585325618</v>
      </c>
      <c r="BK141" s="3"/>
      <c r="BL141" s="8">
        <v>2.439697975926463E-2</v>
      </c>
      <c r="BM141" s="8">
        <v>4.0166826464704872</v>
      </c>
      <c r="BN141" s="8">
        <v>3.7909087164856992</v>
      </c>
      <c r="BO141" s="8">
        <v>4.2313980083728144E-2</v>
      </c>
      <c r="BP141" s="8">
        <v>4.0148924040768551E-2</v>
      </c>
      <c r="BQ141" s="8">
        <v>8.4004614269877521E-3</v>
      </c>
      <c r="BR141" s="8">
        <v>6.6741983646884063E-3</v>
      </c>
      <c r="BS141" s="8"/>
      <c r="BT141" s="8">
        <v>6.141055199178954E-2</v>
      </c>
      <c r="BU141" s="8">
        <v>0</v>
      </c>
      <c r="BV141" s="8">
        <v>4.284618190616994E-3</v>
      </c>
      <c r="BW141" s="8">
        <v>0</v>
      </c>
      <c r="BX141" s="8">
        <v>0</v>
      </c>
      <c r="BY141" s="8"/>
      <c r="BZ141" s="8">
        <v>5.4327115810489891E-3</v>
      </c>
      <c r="CA141" s="8">
        <v>8.4806387096303532E-3</v>
      </c>
      <c r="CB141" s="8">
        <v>2.3561412610937529E-3</v>
      </c>
      <c r="CC141" s="8"/>
      <c r="CD141" s="8">
        <v>4.7358790987806886E-3</v>
      </c>
      <c r="CE141" s="8">
        <v>4.4039243394095639E-3</v>
      </c>
      <c r="CF141" s="8">
        <v>8.0206303718039944</v>
      </c>
      <c r="CG141" s="9"/>
    </row>
    <row r="142" spans="1:86" s="4" customFormat="1" ht="12" customHeight="1" x14ac:dyDescent="0.3">
      <c r="A142" s="5"/>
      <c r="B142" s="14"/>
      <c r="C142" s="5"/>
      <c r="D142" s="5"/>
      <c r="E142" s="5"/>
      <c r="F142" s="5"/>
      <c r="G142" s="5"/>
      <c r="H142" s="6" t="s">
        <v>89</v>
      </c>
      <c r="I142" s="5" t="s">
        <v>77</v>
      </c>
      <c r="J142" s="5" t="s">
        <v>100</v>
      </c>
      <c r="K142" s="5"/>
      <c r="L142" s="5"/>
      <c r="M142" s="5"/>
      <c r="N142" s="5"/>
      <c r="O142" s="5"/>
      <c r="P142" s="5" t="s">
        <v>169</v>
      </c>
      <c r="Q142" s="5" t="s">
        <v>170</v>
      </c>
      <c r="R142" s="3">
        <v>7.9000000000000001E-2</v>
      </c>
      <c r="S142" s="3">
        <v>32.661999999999999</v>
      </c>
      <c r="T142" s="3">
        <v>65.52</v>
      </c>
      <c r="U142" s="3">
        <v>1.5249999999999999</v>
      </c>
      <c r="V142" s="3">
        <v>6.2E-2</v>
      </c>
      <c r="W142" s="3">
        <v>0</v>
      </c>
      <c r="X142" s="3">
        <v>0</v>
      </c>
      <c r="Y142" s="3"/>
      <c r="Z142" s="3">
        <v>0</v>
      </c>
      <c r="AA142" s="3">
        <v>0</v>
      </c>
      <c r="AB142" s="3">
        <v>1.9E-2</v>
      </c>
      <c r="AC142" s="3">
        <v>0</v>
      </c>
      <c r="AD142" s="3">
        <v>2.1999999999999999E-2</v>
      </c>
      <c r="AE142" s="3"/>
      <c r="AF142" s="3">
        <v>0</v>
      </c>
      <c r="AG142" s="3">
        <v>0.01</v>
      </c>
      <c r="AH142" s="3">
        <v>2.3E-2</v>
      </c>
      <c r="AI142" s="3"/>
      <c r="AJ142" s="3">
        <v>0</v>
      </c>
      <c r="AK142" s="3">
        <v>0.129</v>
      </c>
      <c r="AL142" s="3"/>
      <c r="AM142" s="3"/>
      <c r="AN142" s="3">
        <f t="shared" si="3"/>
        <v>100.05100000000002</v>
      </c>
      <c r="AO142" s="3"/>
      <c r="AP142" s="3">
        <v>3.4477179999999996E-2</v>
      </c>
      <c r="AQ142" s="3">
        <v>15.26719866</v>
      </c>
      <c r="AR142" s="3">
        <v>48.4848</v>
      </c>
      <c r="AS142" s="3">
        <v>1.2916749999999999</v>
      </c>
      <c r="AT142" s="3">
        <v>5.4435999999999998E-2</v>
      </c>
      <c r="AU142" s="3">
        <v>0</v>
      </c>
      <c r="AV142" s="3">
        <v>0</v>
      </c>
      <c r="AW142" s="3"/>
      <c r="AX142" s="3">
        <v>0</v>
      </c>
      <c r="AY142" s="3">
        <v>0</v>
      </c>
      <c r="AZ142" s="3">
        <v>1.6206999999999999E-2</v>
      </c>
      <c r="BA142" s="3">
        <v>0</v>
      </c>
      <c r="BB142" s="3">
        <v>1.8963999999999998E-2</v>
      </c>
      <c r="BC142" s="3"/>
      <c r="BD142" s="3">
        <v>0</v>
      </c>
      <c r="BE142" s="3">
        <v>8.7799999999999996E-3</v>
      </c>
      <c r="BF142" s="3">
        <v>2.0216999999999999E-2</v>
      </c>
      <c r="BG142" s="3"/>
      <c r="BH142" s="3">
        <v>0</v>
      </c>
      <c r="BI142" s="3">
        <v>0.11971200000000001</v>
      </c>
      <c r="BJ142" s="7">
        <v>37.53637718466333</v>
      </c>
      <c r="BK142" s="3"/>
      <c r="BL142" s="8">
        <v>8.2087283437656706E-3</v>
      </c>
      <c r="BM142" s="8">
        <v>4.0088779349853798</v>
      </c>
      <c r="BN142" s="8">
        <v>3.9213136399237136</v>
      </c>
      <c r="BO142" s="8">
        <v>5.3426489544262372E-2</v>
      </c>
      <c r="BP142" s="8">
        <v>1.7316726413645785E-3</v>
      </c>
      <c r="BQ142" s="8">
        <v>0</v>
      </c>
      <c r="BR142" s="8">
        <v>0</v>
      </c>
      <c r="BS142" s="8"/>
      <c r="BT142" s="8">
        <v>0</v>
      </c>
      <c r="BU142" s="8">
        <v>0</v>
      </c>
      <c r="BV142" s="8">
        <v>8.5375053412448056E-4</v>
      </c>
      <c r="BW142" s="8">
        <v>0</v>
      </c>
      <c r="BX142" s="8">
        <v>9.3049644067664432E-4</v>
      </c>
      <c r="BY142" s="8"/>
      <c r="BZ142" s="8">
        <v>0</v>
      </c>
      <c r="CA142" s="8">
        <v>3.7426955162860276E-4</v>
      </c>
      <c r="CB142" s="8">
        <v>8.5248290742519954E-4</v>
      </c>
      <c r="CC142" s="8"/>
      <c r="CD142" s="8">
        <v>0</v>
      </c>
      <c r="CE142" s="8">
        <v>4.2622058003692134E-3</v>
      </c>
      <c r="CF142" s="8">
        <v>8.0008316706727101</v>
      </c>
      <c r="CG142" s="9"/>
    </row>
    <row r="143" spans="1:86" s="4" customFormat="1" ht="12" customHeight="1" x14ac:dyDescent="0.3">
      <c r="A143" s="5"/>
      <c r="B143" s="14"/>
      <c r="C143" s="5"/>
      <c r="D143" s="5"/>
      <c r="E143" s="5"/>
      <c r="F143" s="5"/>
      <c r="G143" s="5"/>
      <c r="H143" s="6" t="s">
        <v>90</v>
      </c>
      <c r="I143" s="5" t="s">
        <v>77</v>
      </c>
      <c r="J143" s="5" t="s">
        <v>100</v>
      </c>
      <c r="K143" s="5"/>
      <c r="L143" s="5"/>
      <c r="M143" s="5"/>
      <c r="N143" s="5"/>
      <c r="O143" s="5"/>
      <c r="P143" s="5" t="s">
        <v>169</v>
      </c>
      <c r="Q143" s="5" t="s">
        <v>170</v>
      </c>
      <c r="R143" s="3">
        <v>1.2E-2</v>
      </c>
      <c r="S143" s="3">
        <v>32.512999999999998</v>
      </c>
      <c r="T143" s="3">
        <v>66.337000000000003</v>
      </c>
      <c r="U143" s="3">
        <v>1.125</v>
      </c>
      <c r="V143" s="3">
        <v>1.4E-2</v>
      </c>
      <c r="W143" s="3">
        <v>0</v>
      </c>
      <c r="X143" s="3">
        <v>0</v>
      </c>
      <c r="Y143" s="3"/>
      <c r="Z143" s="3">
        <v>0</v>
      </c>
      <c r="AA143" s="3">
        <v>0</v>
      </c>
      <c r="AB143" s="3">
        <v>4.3999999999999997E-2</v>
      </c>
      <c r="AC143" s="3">
        <v>0</v>
      </c>
      <c r="AD143" s="3">
        <v>2.3E-2</v>
      </c>
      <c r="AE143" s="3"/>
      <c r="AF143" s="3">
        <v>0</v>
      </c>
      <c r="AG143" s="3">
        <v>4.2999999999999997E-2</v>
      </c>
      <c r="AH143" s="3">
        <v>0</v>
      </c>
      <c r="AI143" s="3"/>
      <c r="AJ143" s="3">
        <v>0</v>
      </c>
      <c r="AK143" s="3">
        <v>0</v>
      </c>
      <c r="AL143" s="3"/>
      <c r="AM143" s="3"/>
      <c r="AN143" s="3">
        <f t="shared" si="3"/>
        <v>100.11099999999999</v>
      </c>
      <c r="AO143" s="3"/>
      <c r="AP143" s="3">
        <v>5.2370400000000001E-3</v>
      </c>
      <c r="AQ143" s="3">
        <v>15.19755159</v>
      </c>
      <c r="AR143" s="3">
        <v>49.089379999999998</v>
      </c>
      <c r="AS143" s="3">
        <v>0.95287499999999992</v>
      </c>
      <c r="AT143" s="3">
        <v>1.2292000000000001E-2</v>
      </c>
      <c r="AU143" s="3">
        <v>0</v>
      </c>
      <c r="AV143" s="3">
        <v>0</v>
      </c>
      <c r="AW143" s="3"/>
      <c r="AX143" s="3">
        <v>0</v>
      </c>
      <c r="AY143" s="3">
        <v>0</v>
      </c>
      <c r="AZ143" s="3">
        <v>3.7531999999999996E-2</v>
      </c>
      <c r="BA143" s="3">
        <v>0</v>
      </c>
      <c r="BB143" s="3">
        <v>1.9826E-2</v>
      </c>
      <c r="BC143" s="3"/>
      <c r="BD143" s="3">
        <v>0</v>
      </c>
      <c r="BE143" s="3">
        <v>3.7753999999999996E-2</v>
      </c>
      <c r="BF143" s="3">
        <v>0</v>
      </c>
      <c r="BG143" s="3"/>
      <c r="BH143" s="3">
        <v>0</v>
      </c>
      <c r="BI143" s="3">
        <v>0</v>
      </c>
      <c r="BJ143" s="7">
        <v>51.517124491669946</v>
      </c>
      <c r="BK143" s="3"/>
      <c r="BL143" s="8">
        <v>1.2460259736739483E-3</v>
      </c>
      <c r="BM143" s="8">
        <v>3.9878072574202772</v>
      </c>
      <c r="BN143" s="8">
        <v>3.9674419002734198</v>
      </c>
      <c r="BO143" s="8">
        <v>3.9385501076265268E-2</v>
      </c>
      <c r="BP143" s="8">
        <v>3.907501908924507E-4</v>
      </c>
      <c r="BQ143" s="8">
        <v>0</v>
      </c>
      <c r="BR143" s="8">
        <v>0</v>
      </c>
      <c r="BS143" s="8"/>
      <c r="BT143" s="8">
        <v>0</v>
      </c>
      <c r="BU143" s="8">
        <v>0</v>
      </c>
      <c r="BV143" s="8">
        <v>1.9757278466616237E-3</v>
      </c>
      <c r="BW143" s="8">
        <v>0</v>
      </c>
      <c r="BX143" s="8">
        <v>9.7211339736809311E-4</v>
      </c>
      <c r="BY143" s="8"/>
      <c r="BZ143" s="8">
        <v>0</v>
      </c>
      <c r="CA143" s="8">
        <v>1.6082368520404886E-3</v>
      </c>
      <c r="CB143" s="8">
        <v>0</v>
      </c>
      <c r="CC143" s="8"/>
      <c r="CD143" s="8">
        <v>0</v>
      </c>
      <c r="CE143" s="8">
        <v>0</v>
      </c>
      <c r="CF143" s="8">
        <v>8.0008275130306004</v>
      </c>
      <c r="CG143" s="9"/>
    </row>
    <row r="144" spans="1:86" s="4" customFormat="1" ht="12" customHeight="1" x14ac:dyDescent="0.3">
      <c r="A144" s="5"/>
      <c r="B144" s="14"/>
      <c r="C144" s="5"/>
      <c r="D144" s="5"/>
      <c r="E144" s="5"/>
      <c r="F144" s="5"/>
      <c r="G144" s="5"/>
      <c r="H144" s="6" t="s">
        <v>90</v>
      </c>
      <c r="I144" s="5"/>
      <c r="J144" s="5"/>
      <c r="K144" s="5"/>
      <c r="L144" s="5"/>
      <c r="M144" s="5"/>
      <c r="N144" s="5"/>
      <c r="O144" s="5"/>
      <c r="P144" s="5" t="s">
        <v>169</v>
      </c>
      <c r="Q144" s="5" t="s">
        <v>170</v>
      </c>
      <c r="R144" s="3">
        <v>1.9E-2</v>
      </c>
      <c r="S144" s="3">
        <v>32.591000000000001</v>
      </c>
      <c r="T144" s="3">
        <v>65.263999999999996</v>
      </c>
      <c r="U144" s="3">
        <v>1.66</v>
      </c>
      <c r="V144" s="3">
        <v>8.3000000000000004E-2</v>
      </c>
      <c r="W144" s="3">
        <v>0</v>
      </c>
      <c r="X144" s="3">
        <v>0.19600000000000001</v>
      </c>
      <c r="Y144" s="3"/>
      <c r="Z144" s="3">
        <v>0</v>
      </c>
      <c r="AA144" s="3">
        <v>0</v>
      </c>
      <c r="AB144" s="3">
        <v>2.8000000000000001E-2</v>
      </c>
      <c r="AC144" s="3">
        <v>0.01</v>
      </c>
      <c r="AD144" s="3">
        <v>1.6E-2</v>
      </c>
      <c r="AE144" s="3"/>
      <c r="AF144" s="3">
        <v>3.5000000000000003E-2</v>
      </c>
      <c r="AG144" s="3">
        <v>5.0999999999999997E-2</v>
      </c>
      <c r="AH144" s="3">
        <v>0.01</v>
      </c>
      <c r="AI144" s="3"/>
      <c r="AJ144" s="3">
        <v>0</v>
      </c>
      <c r="AK144" s="3">
        <v>7.6999999999999999E-2</v>
      </c>
      <c r="AL144" s="3"/>
      <c r="AM144" s="3"/>
      <c r="AN144" s="3">
        <f t="shared" si="3"/>
        <v>100.04</v>
      </c>
      <c r="AO144" s="3"/>
      <c r="AP144" s="3">
        <v>8.2919799999999991E-3</v>
      </c>
      <c r="AQ144" s="3">
        <v>15.234011130000001</v>
      </c>
      <c r="AR144" s="3">
        <v>48.295359999999995</v>
      </c>
      <c r="AS144" s="3">
        <v>1.4060199999999998</v>
      </c>
      <c r="AT144" s="3">
        <v>7.2874000000000008E-2</v>
      </c>
      <c r="AU144" s="3">
        <v>0</v>
      </c>
      <c r="AV144" s="3">
        <v>0.10368400000000001</v>
      </c>
      <c r="AW144" s="3"/>
      <c r="AX144" s="3">
        <v>0</v>
      </c>
      <c r="AY144" s="3">
        <v>0</v>
      </c>
      <c r="AZ144" s="3">
        <v>2.3883999999999999E-2</v>
      </c>
      <c r="BA144" s="3">
        <v>8.5699999999999995E-3</v>
      </c>
      <c r="BB144" s="3">
        <v>1.3792E-2</v>
      </c>
      <c r="BC144" s="3"/>
      <c r="BD144" s="3">
        <v>3.0555000000000002E-2</v>
      </c>
      <c r="BE144" s="3">
        <v>4.4777999999999998E-2</v>
      </c>
      <c r="BF144" s="3">
        <v>8.7900000000000009E-3</v>
      </c>
      <c r="BG144" s="3"/>
      <c r="BH144" s="3">
        <v>0</v>
      </c>
      <c r="BI144" s="3">
        <v>7.1456000000000006E-2</v>
      </c>
      <c r="BJ144" s="7">
        <v>34.348985078448386</v>
      </c>
      <c r="BK144" s="3"/>
      <c r="BL144" s="8">
        <v>1.9751987914137909E-3</v>
      </c>
      <c r="BM144" s="8">
        <v>4.0020836563231175</v>
      </c>
      <c r="BN144" s="8">
        <v>3.9078672040330198</v>
      </c>
      <c r="BO144" s="8">
        <v>5.818396342822886E-2</v>
      </c>
      <c r="BP144" s="8">
        <v>2.3193196979291119E-3</v>
      </c>
      <c r="BQ144" s="8">
        <v>0</v>
      </c>
      <c r="BR144" s="8">
        <v>2.8366078113281283E-2</v>
      </c>
      <c r="BS144" s="8"/>
      <c r="BT144" s="8">
        <v>0</v>
      </c>
      <c r="BU144" s="8">
        <v>0</v>
      </c>
      <c r="BV144" s="8">
        <v>1.2587626172958259E-3</v>
      </c>
      <c r="BW144" s="8">
        <v>4.3854892829671665E-4</v>
      </c>
      <c r="BX144" s="8">
        <v>6.7704952233667911E-4</v>
      </c>
      <c r="BY144" s="8"/>
      <c r="BZ144" s="8">
        <v>1.3846388790254086E-3</v>
      </c>
      <c r="CA144" s="8">
        <v>1.9096909543892713E-3</v>
      </c>
      <c r="CB144" s="8">
        <v>3.7082265750923329E-4</v>
      </c>
      <c r="CC144" s="8"/>
      <c r="CD144" s="8">
        <v>0</v>
      </c>
      <c r="CE144" s="8">
        <v>2.5453285486743953E-3</v>
      </c>
      <c r="CF144" s="8">
        <v>8.009380262494517</v>
      </c>
      <c r="CG144" s="9"/>
    </row>
    <row r="145" spans="1:86" s="4" customFormat="1" ht="12" customHeight="1" x14ac:dyDescent="0.3">
      <c r="A145" s="5"/>
      <c r="B145" s="14"/>
      <c r="C145" s="5"/>
      <c r="D145" s="5"/>
      <c r="E145" s="5"/>
      <c r="F145" s="5"/>
      <c r="G145" s="5"/>
      <c r="H145" s="6" t="s">
        <v>92</v>
      </c>
      <c r="I145" s="5" t="s">
        <v>77</v>
      </c>
      <c r="J145" s="5" t="s">
        <v>100</v>
      </c>
      <c r="K145" s="5"/>
      <c r="L145" s="5"/>
      <c r="M145" s="5"/>
      <c r="N145" s="5"/>
      <c r="O145" s="5"/>
      <c r="P145" s="5" t="s">
        <v>169</v>
      </c>
      <c r="Q145" s="5" t="s">
        <v>170</v>
      </c>
      <c r="R145" s="3">
        <v>0</v>
      </c>
      <c r="S145" s="3">
        <v>32.484999999999999</v>
      </c>
      <c r="T145" s="3">
        <v>66.463999999999999</v>
      </c>
      <c r="U145" s="3">
        <v>1.056</v>
      </c>
      <c r="V145" s="3">
        <v>1.7000000000000001E-2</v>
      </c>
      <c r="W145" s="3">
        <v>0</v>
      </c>
      <c r="X145" s="3">
        <v>0</v>
      </c>
      <c r="Y145" s="3"/>
      <c r="Z145" s="3">
        <v>1.7999999999999999E-2</v>
      </c>
      <c r="AA145" s="3">
        <v>2.5999999999999999E-2</v>
      </c>
      <c r="AB145" s="3">
        <v>3.5999999999999997E-2</v>
      </c>
      <c r="AC145" s="3">
        <v>0</v>
      </c>
      <c r="AD145" s="3">
        <v>0</v>
      </c>
      <c r="AE145" s="3"/>
      <c r="AF145" s="3">
        <v>4.3999999999999997E-2</v>
      </c>
      <c r="AG145" s="3">
        <v>3.2000000000000001E-2</v>
      </c>
      <c r="AH145" s="3">
        <v>0.06</v>
      </c>
      <c r="AI145" s="3"/>
      <c r="AJ145" s="3">
        <v>0</v>
      </c>
      <c r="AK145" s="3">
        <v>9.5000000000000001E-2</v>
      </c>
      <c r="AL145" s="3"/>
      <c r="AM145" s="3"/>
      <c r="AN145" s="3">
        <f t="shared" si="3"/>
        <v>100.33299999999998</v>
      </c>
      <c r="AO145" s="3"/>
      <c r="AP145" s="3">
        <v>0</v>
      </c>
      <c r="AQ145" s="3">
        <v>15.18446355</v>
      </c>
      <c r="AR145" s="3">
        <v>49.18336</v>
      </c>
      <c r="AS145" s="3">
        <v>0.894432</v>
      </c>
      <c r="AT145" s="3">
        <v>1.4926000000000002E-2</v>
      </c>
      <c r="AU145" s="3">
        <v>0</v>
      </c>
      <c r="AV145" s="3">
        <v>0</v>
      </c>
      <c r="AW145" s="3"/>
      <c r="AX145" s="3">
        <v>1.4166E-2</v>
      </c>
      <c r="AY145" s="3">
        <v>2.2151999999999998E-2</v>
      </c>
      <c r="AZ145" s="3">
        <v>3.0707999999999996E-2</v>
      </c>
      <c r="BA145" s="3">
        <v>0</v>
      </c>
      <c r="BB145" s="3">
        <v>0</v>
      </c>
      <c r="BC145" s="3"/>
      <c r="BD145" s="3">
        <v>3.8411999999999995E-2</v>
      </c>
      <c r="BE145" s="3">
        <v>2.8095999999999999E-2</v>
      </c>
      <c r="BF145" s="3">
        <v>5.2739999999999995E-2</v>
      </c>
      <c r="BG145" s="3"/>
      <c r="BH145" s="3">
        <v>0</v>
      </c>
      <c r="BI145" s="3">
        <v>8.8160000000000002E-2</v>
      </c>
      <c r="BJ145" s="7">
        <v>54.988372509033667</v>
      </c>
      <c r="BK145" s="3"/>
      <c r="BL145" s="8">
        <v>0</v>
      </c>
      <c r="BM145" s="8">
        <v>3.9817514493414703</v>
      </c>
      <c r="BN145" s="8">
        <v>3.9724220469181692</v>
      </c>
      <c r="BO145" s="8">
        <v>3.6945532560555154E-2</v>
      </c>
      <c r="BP145" s="8">
        <v>4.7417018727900187E-4</v>
      </c>
      <c r="BQ145" s="8">
        <v>0</v>
      </c>
      <c r="BR145" s="8">
        <v>0</v>
      </c>
      <c r="BS145" s="8"/>
      <c r="BT145" s="8">
        <v>1.1741013749566502E-3</v>
      </c>
      <c r="BU145" s="8">
        <v>1.1754127028965654E-3</v>
      </c>
      <c r="BV145" s="8">
        <v>1.6154410168273891E-3</v>
      </c>
      <c r="BW145" s="8">
        <v>0</v>
      </c>
      <c r="BX145" s="8">
        <v>0</v>
      </c>
      <c r="BY145" s="8"/>
      <c r="BZ145" s="8">
        <v>1.737496560321014E-3</v>
      </c>
      <c r="CA145" s="8">
        <v>1.1960399678879016E-3</v>
      </c>
      <c r="CB145" s="8">
        <v>2.220855549594582E-3</v>
      </c>
      <c r="CC145" s="8"/>
      <c r="CD145" s="8">
        <v>0</v>
      </c>
      <c r="CE145" s="8">
        <v>3.1345812263244921E-3</v>
      </c>
      <c r="CF145" s="8">
        <v>8.0038471274062832</v>
      </c>
      <c r="CG145" s="9"/>
    </row>
    <row r="146" spans="1:86" s="4" customFormat="1" ht="12" customHeight="1" x14ac:dyDescent="0.3">
      <c r="A146" s="5"/>
      <c r="B146" s="14"/>
      <c r="C146" s="5"/>
      <c r="D146" s="20"/>
      <c r="E146" s="20"/>
      <c r="F146" s="21"/>
      <c r="G146" s="21"/>
      <c r="H146" s="6" t="s">
        <v>145</v>
      </c>
      <c r="I146" s="5"/>
      <c r="J146" s="5"/>
      <c r="K146" s="5"/>
      <c r="L146" s="5"/>
      <c r="M146" s="5"/>
      <c r="N146" s="5"/>
      <c r="O146" s="5"/>
      <c r="P146" s="5" t="s">
        <v>169</v>
      </c>
      <c r="Q146" s="5" t="s">
        <v>170</v>
      </c>
      <c r="R146" s="3">
        <v>3.2000000000000001E-2</v>
      </c>
      <c r="S146" s="3">
        <v>32.42</v>
      </c>
      <c r="T146" s="3">
        <v>65.549000000000007</v>
      </c>
      <c r="U146" s="3">
        <v>1.716</v>
      </c>
      <c r="V146" s="3">
        <v>1.7999999999999999E-2</v>
      </c>
      <c r="W146" s="3">
        <v>0</v>
      </c>
      <c r="X146" s="3">
        <v>0</v>
      </c>
      <c r="Y146" s="3"/>
      <c r="Z146" s="3">
        <v>0</v>
      </c>
      <c r="AA146" s="3">
        <v>0</v>
      </c>
      <c r="AB146" s="3">
        <v>1.7999999999999999E-2</v>
      </c>
      <c r="AC146" s="3">
        <v>0</v>
      </c>
      <c r="AD146" s="3">
        <v>0</v>
      </c>
      <c r="AE146" s="3"/>
      <c r="AF146" s="3">
        <v>4.8000000000000001E-2</v>
      </c>
      <c r="AG146" s="3">
        <v>3.5999999999999997E-2</v>
      </c>
      <c r="AH146" s="3">
        <v>1.4E-2</v>
      </c>
      <c r="AI146" s="3"/>
      <c r="AJ146" s="3">
        <v>0</v>
      </c>
      <c r="AK146" s="3">
        <v>1.6E-2</v>
      </c>
      <c r="AL146" s="3"/>
      <c r="AM146" s="3"/>
      <c r="AN146" s="3">
        <f t="shared" si="3"/>
        <v>99.867000000000004</v>
      </c>
      <c r="AO146" s="3"/>
      <c r="AP146" s="3">
        <v>1.3965439999999999E-2</v>
      </c>
      <c r="AQ146" s="3">
        <v>15.1540806</v>
      </c>
      <c r="AR146" s="3">
        <v>48.506260000000005</v>
      </c>
      <c r="AS146" s="3">
        <v>1.453452</v>
      </c>
      <c r="AT146" s="3">
        <v>1.5803999999999999E-2</v>
      </c>
      <c r="AU146" s="3">
        <v>0</v>
      </c>
      <c r="AV146" s="3">
        <v>0</v>
      </c>
      <c r="AW146" s="3"/>
      <c r="AX146" s="3">
        <v>0</v>
      </c>
      <c r="AY146" s="3">
        <v>0</v>
      </c>
      <c r="AZ146" s="3">
        <v>1.5353999999999998E-2</v>
      </c>
      <c r="BA146" s="3">
        <v>0</v>
      </c>
      <c r="BB146" s="3">
        <v>0</v>
      </c>
      <c r="BC146" s="3"/>
      <c r="BD146" s="3">
        <v>4.1904000000000004E-2</v>
      </c>
      <c r="BE146" s="3">
        <v>3.1607999999999997E-2</v>
      </c>
      <c r="BF146" s="3">
        <v>1.2306000000000001E-2</v>
      </c>
      <c r="BG146" s="3"/>
      <c r="BH146" s="3">
        <v>0</v>
      </c>
      <c r="BI146" s="3">
        <v>1.4848000000000002E-2</v>
      </c>
      <c r="BJ146" s="7">
        <v>33.373142009505649</v>
      </c>
      <c r="BK146" s="3"/>
      <c r="BL146" s="8">
        <v>3.3372791015305312E-3</v>
      </c>
      <c r="BM146" s="8">
        <v>3.9938047308258215</v>
      </c>
      <c r="BN146" s="8">
        <v>3.9374723778345486</v>
      </c>
      <c r="BO146" s="8">
        <v>6.0338962353514325E-2</v>
      </c>
      <c r="BP146" s="8">
        <v>5.0459201013976739E-4</v>
      </c>
      <c r="BQ146" s="8">
        <v>0</v>
      </c>
      <c r="BR146" s="8">
        <v>0</v>
      </c>
      <c r="BS146" s="8"/>
      <c r="BT146" s="8">
        <v>0</v>
      </c>
      <c r="BU146" s="8">
        <v>0</v>
      </c>
      <c r="BV146" s="8">
        <v>8.1178991336384207E-4</v>
      </c>
      <c r="BW146" s="8">
        <v>0</v>
      </c>
      <c r="BX146" s="8">
        <v>0</v>
      </c>
      <c r="BY146" s="8"/>
      <c r="BZ146" s="8">
        <v>1.9050003300271497E-3</v>
      </c>
      <c r="CA146" s="8">
        <v>1.3523240010279514E-3</v>
      </c>
      <c r="CB146" s="8">
        <v>5.2081038791408532E-4</v>
      </c>
      <c r="CC146" s="8"/>
      <c r="CD146" s="8">
        <v>0</v>
      </c>
      <c r="CE146" s="8">
        <v>5.305892496267374E-4</v>
      </c>
      <c r="CF146" s="8">
        <v>8.0005784560075135</v>
      </c>
      <c r="CG146" s="9"/>
    </row>
    <row r="147" spans="1:86" s="4" customFormat="1" ht="12" customHeight="1" x14ac:dyDescent="0.3">
      <c r="A147" s="5"/>
      <c r="B147" s="14" t="s">
        <v>141</v>
      </c>
      <c r="C147" s="5">
        <v>235</v>
      </c>
      <c r="D147" s="20">
        <v>50.582735049999997</v>
      </c>
      <c r="E147" s="20">
        <v>12.39384942</v>
      </c>
      <c r="F147" s="21">
        <v>5605300</v>
      </c>
      <c r="G147" s="21">
        <v>4528000</v>
      </c>
      <c r="H147" s="6" t="s">
        <v>78</v>
      </c>
      <c r="I147" s="5" t="s">
        <v>77</v>
      </c>
      <c r="J147" s="5" t="s">
        <v>100</v>
      </c>
      <c r="K147" s="5">
        <v>69.790000000000006</v>
      </c>
      <c r="L147" s="5">
        <v>0.54</v>
      </c>
      <c r="M147" s="5">
        <v>0.22</v>
      </c>
      <c r="N147" s="3">
        <v>0.1</v>
      </c>
      <c r="O147" s="5">
        <v>1.04</v>
      </c>
      <c r="P147" s="5" t="s">
        <v>169</v>
      </c>
      <c r="Q147" s="5" t="s">
        <v>170</v>
      </c>
      <c r="R147" s="3">
        <v>0</v>
      </c>
      <c r="S147" s="3">
        <v>32.551000000000002</v>
      </c>
      <c r="T147" s="3">
        <v>66.123999999999995</v>
      </c>
      <c r="U147" s="3">
        <v>1.1950000000000001</v>
      </c>
      <c r="V147" s="3">
        <v>2.8000000000000001E-2</v>
      </c>
      <c r="W147" s="3">
        <v>0</v>
      </c>
      <c r="X147" s="3">
        <v>1.9E-2</v>
      </c>
      <c r="Y147" s="3"/>
      <c r="Z147" s="3">
        <v>4.9000000000000002E-2</v>
      </c>
      <c r="AA147" s="3">
        <v>0</v>
      </c>
      <c r="AB147" s="3">
        <v>0</v>
      </c>
      <c r="AC147" s="3">
        <v>0</v>
      </c>
      <c r="AD147" s="3">
        <v>0</v>
      </c>
      <c r="AE147" s="3"/>
      <c r="AF147" s="3">
        <v>0</v>
      </c>
      <c r="AG147" s="3">
        <v>4.9000000000000002E-2</v>
      </c>
      <c r="AH147" s="3">
        <v>4.1000000000000002E-2</v>
      </c>
      <c r="AI147" s="3"/>
      <c r="AJ147" s="3">
        <v>0</v>
      </c>
      <c r="AK147" s="3">
        <v>7.1999999999999995E-2</v>
      </c>
      <c r="AL147" s="3"/>
      <c r="AM147" s="3"/>
      <c r="AN147" s="3">
        <f t="shared" si="3"/>
        <v>100.12800000000001</v>
      </c>
      <c r="AO147" s="3"/>
      <c r="AP147" s="3">
        <v>0</v>
      </c>
      <c r="AQ147" s="3">
        <v>15.215313930000001</v>
      </c>
      <c r="AR147" s="3">
        <v>48.931759999999997</v>
      </c>
      <c r="AS147" s="3">
        <v>1.012165</v>
      </c>
      <c r="AT147" s="3">
        <v>2.4584000000000002E-2</v>
      </c>
      <c r="AU147" s="3">
        <v>0</v>
      </c>
      <c r="AV147" s="3">
        <v>1.0051000000000001E-2</v>
      </c>
      <c r="AW147" s="3"/>
      <c r="AX147" s="3">
        <v>3.8563E-2</v>
      </c>
      <c r="AY147" s="3">
        <v>0</v>
      </c>
      <c r="AZ147" s="3">
        <v>0</v>
      </c>
      <c r="BA147" s="3">
        <v>0</v>
      </c>
      <c r="BB147" s="3">
        <v>0</v>
      </c>
      <c r="BC147" s="3"/>
      <c r="BD147" s="3">
        <v>0</v>
      </c>
      <c r="BE147" s="3">
        <v>4.3022000000000005E-2</v>
      </c>
      <c r="BF147" s="3">
        <v>3.6039000000000002E-2</v>
      </c>
      <c r="BG147" s="3"/>
      <c r="BH147" s="3">
        <v>0</v>
      </c>
      <c r="BI147" s="3">
        <v>6.6816E-2</v>
      </c>
      <c r="BJ147" s="7">
        <v>48.343659383598521</v>
      </c>
      <c r="BK147" s="3"/>
      <c r="BL147" s="8">
        <v>0</v>
      </c>
      <c r="BM147" s="8">
        <v>3.9934917459987465</v>
      </c>
      <c r="BN147" s="8">
        <v>3.9557169320007213</v>
      </c>
      <c r="BO147" s="8">
        <v>4.1846881446198837E-2</v>
      </c>
      <c r="BP147" s="8">
        <v>7.8170076183818713E-4</v>
      </c>
      <c r="BQ147" s="8">
        <v>0</v>
      </c>
      <c r="BR147" s="8">
        <v>2.7472412820419559E-3</v>
      </c>
      <c r="BS147" s="8"/>
      <c r="BT147" s="8">
        <v>3.1990892166365954E-3</v>
      </c>
      <c r="BU147" s="8">
        <v>0</v>
      </c>
      <c r="BV147" s="8">
        <v>0</v>
      </c>
      <c r="BW147" s="8">
        <v>0</v>
      </c>
      <c r="BX147" s="8">
        <v>0</v>
      </c>
      <c r="BY147" s="8"/>
      <c r="BZ147" s="8">
        <v>0</v>
      </c>
      <c r="CA147" s="8">
        <v>1.8331118914614874E-3</v>
      </c>
      <c r="CB147" s="8">
        <v>1.5189731545920833E-3</v>
      </c>
      <c r="CC147" s="8"/>
      <c r="CD147" s="8">
        <v>0</v>
      </c>
      <c r="CE147" s="8">
        <v>2.3778562678971127E-3</v>
      </c>
      <c r="CF147" s="8">
        <v>8.0035135320201327</v>
      </c>
      <c r="CG147" s="9"/>
    </row>
    <row r="148" spans="1:86" s="4" customFormat="1" ht="12" customHeight="1" x14ac:dyDescent="0.3">
      <c r="A148" s="5"/>
      <c r="B148" s="14"/>
      <c r="C148" s="5"/>
      <c r="D148" s="5"/>
      <c r="E148" s="5"/>
      <c r="F148" s="5"/>
      <c r="G148" s="5"/>
      <c r="H148" s="6" t="s">
        <v>81</v>
      </c>
      <c r="I148" s="5" t="s">
        <v>77</v>
      </c>
      <c r="J148" s="5" t="s">
        <v>100</v>
      </c>
      <c r="K148" s="5"/>
      <c r="L148" s="5"/>
      <c r="M148" s="5"/>
      <c r="N148" s="5"/>
      <c r="O148" s="5"/>
      <c r="P148" s="5" t="s">
        <v>169</v>
      </c>
      <c r="Q148" s="5" t="s">
        <v>170</v>
      </c>
      <c r="R148" s="3">
        <v>0</v>
      </c>
      <c r="S148" s="3">
        <v>32.575000000000003</v>
      </c>
      <c r="T148" s="3">
        <v>65.966999999999999</v>
      </c>
      <c r="U148" s="3">
        <v>1.6919999999999999</v>
      </c>
      <c r="V148" s="3">
        <v>3.6999999999999998E-2</v>
      </c>
      <c r="W148" s="3">
        <v>0</v>
      </c>
      <c r="X148" s="3">
        <v>0.01</v>
      </c>
      <c r="Y148" s="3"/>
      <c r="Z148" s="3">
        <v>0</v>
      </c>
      <c r="AA148" s="3">
        <v>0.01</v>
      </c>
      <c r="AB148" s="3">
        <v>8.5999999999999993E-2</v>
      </c>
      <c r="AC148" s="3">
        <v>6.8000000000000005E-2</v>
      </c>
      <c r="AD148" s="3">
        <v>0</v>
      </c>
      <c r="AE148" s="3"/>
      <c r="AF148" s="3">
        <v>0</v>
      </c>
      <c r="AG148" s="3">
        <v>3.5999999999999997E-2</v>
      </c>
      <c r="AH148" s="3">
        <v>0</v>
      </c>
      <c r="AI148" s="3"/>
      <c r="AJ148" s="3">
        <v>0</v>
      </c>
      <c r="AK148" s="3">
        <v>1.2999999999999999E-2</v>
      </c>
      <c r="AL148" s="3"/>
      <c r="AM148" s="3"/>
      <c r="AN148" s="3">
        <f t="shared" si="3"/>
        <v>100.49400000000001</v>
      </c>
      <c r="AO148" s="3"/>
      <c r="AP148" s="3">
        <v>0</v>
      </c>
      <c r="AQ148" s="3">
        <v>15.226532250000002</v>
      </c>
      <c r="AR148" s="3">
        <v>48.815579999999997</v>
      </c>
      <c r="AS148" s="3">
        <v>1.4331239999999998</v>
      </c>
      <c r="AT148" s="3">
        <v>3.2486000000000001E-2</v>
      </c>
      <c r="AU148" s="3">
        <v>0</v>
      </c>
      <c r="AV148" s="3">
        <v>5.2900000000000004E-3</v>
      </c>
      <c r="AW148" s="3"/>
      <c r="AX148" s="3">
        <v>0</v>
      </c>
      <c r="AY148" s="3">
        <v>8.5199999999999998E-3</v>
      </c>
      <c r="AZ148" s="3">
        <v>7.3357999999999993E-2</v>
      </c>
      <c r="BA148" s="3">
        <v>5.8276000000000001E-2</v>
      </c>
      <c r="BB148" s="3">
        <v>0</v>
      </c>
      <c r="BC148" s="3"/>
      <c r="BD148" s="3">
        <v>0</v>
      </c>
      <c r="BE148" s="3">
        <v>3.1607999999999997E-2</v>
      </c>
      <c r="BF148" s="3">
        <v>0</v>
      </c>
      <c r="BG148" s="3"/>
      <c r="BH148" s="3">
        <v>0</v>
      </c>
      <c r="BI148" s="3">
        <v>1.2064E-2</v>
      </c>
      <c r="BJ148" s="7">
        <v>34.062356083632679</v>
      </c>
      <c r="BK148" s="3"/>
      <c r="BL148" s="8">
        <v>0</v>
      </c>
      <c r="BM148" s="8">
        <v>3.99103581788096</v>
      </c>
      <c r="BN148" s="8">
        <v>3.940992133771489</v>
      </c>
      <c r="BO148" s="8">
        <v>5.917091661960415E-2</v>
      </c>
      <c r="BP148" s="8">
        <v>1.0315658892579513E-3</v>
      </c>
      <c r="BQ148" s="8">
        <v>0</v>
      </c>
      <c r="BR148" s="8">
        <v>1.4439626105159007E-3</v>
      </c>
      <c r="BS148" s="8"/>
      <c r="BT148" s="8">
        <v>0</v>
      </c>
      <c r="BU148" s="8">
        <v>4.5188399255641101E-4</v>
      </c>
      <c r="BV148" s="8">
        <v>3.8574204755209016E-3</v>
      </c>
      <c r="BW148" s="8">
        <v>2.9753611738276265E-3</v>
      </c>
      <c r="BX148" s="8">
        <v>0</v>
      </c>
      <c r="BY148" s="8"/>
      <c r="BZ148" s="8">
        <v>0</v>
      </c>
      <c r="CA148" s="8">
        <v>1.3449561972973057E-3</v>
      </c>
      <c r="CB148" s="8">
        <v>0</v>
      </c>
      <c r="CC148" s="8"/>
      <c r="CD148" s="8">
        <v>0</v>
      </c>
      <c r="CE148" s="8">
        <v>4.2875500280030297E-4</v>
      </c>
      <c r="CF148" s="8">
        <v>8.0027327736138307</v>
      </c>
      <c r="CG148" s="9"/>
      <c r="CH148" s="5" t="s">
        <v>163</v>
      </c>
    </row>
    <row r="149" spans="1:86" s="4" customFormat="1" ht="12" customHeight="1" x14ac:dyDescent="0.3">
      <c r="A149" s="5"/>
      <c r="B149" s="14"/>
      <c r="C149" s="5"/>
      <c r="D149" s="5"/>
      <c r="E149" s="5"/>
      <c r="F149" s="5"/>
      <c r="G149" s="5"/>
      <c r="H149" s="6" t="s">
        <v>82</v>
      </c>
      <c r="I149" s="5" t="s">
        <v>77</v>
      </c>
      <c r="J149" s="5" t="s">
        <v>100</v>
      </c>
      <c r="K149" s="5"/>
      <c r="L149" s="5"/>
      <c r="M149" s="5"/>
      <c r="N149" s="5"/>
      <c r="O149" s="5"/>
      <c r="P149" s="5" t="s">
        <v>169</v>
      </c>
      <c r="Q149" s="5" t="s">
        <v>170</v>
      </c>
      <c r="R149" s="3">
        <v>0.14899999999999999</v>
      </c>
      <c r="S149" s="3">
        <v>31.65</v>
      </c>
      <c r="T149" s="3">
        <v>63.625</v>
      </c>
      <c r="U149" s="3">
        <v>1.619</v>
      </c>
      <c r="V149" s="3">
        <v>0.11700000000000001</v>
      </c>
      <c r="W149" s="3">
        <v>0.76900000000000002</v>
      </c>
      <c r="X149" s="3">
        <v>0</v>
      </c>
      <c r="Y149" s="3"/>
      <c r="Z149" s="3">
        <v>0.32900000000000001</v>
      </c>
      <c r="AA149" s="3">
        <v>0</v>
      </c>
      <c r="AB149" s="3">
        <v>0.111</v>
      </c>
      <c r="AC149" s="3">
        <v>0</v>
      </c>
      <c r="AD149" s="3">
        <v>0.01</v>
      </c>
      <c r="AE149" s="3"/>
      <c r="AF149" s="3">
        <v>0</v>
      </c>
      <c r="AG149" s="3">
        <v>0.154</v>
      </c>
      <c r="AH149" s="3">
        <v>2.5000000000000001E-2</v>
      </c>
      <c r="AI149" s="3"/>
      <c r="AJ149" s="3">
        <v>6.8000000000000005E-2</v>
      </c>
      <c r="AK149" s="3">
        <v>0.11</v>
      </c>
      <c r="AL149" s="3"/>
      <c r="AM149" s="3"/>
      <c r="AN149" s="3">
        <f t="shared" si="3"/>
        <v>98.736000000000018</v>
      </c>
      <c r="AO149" s="3"/>
      <c r="AP149" s="3">
        <v>6.5026579999999987E-2</v>
      </c>
      <c r="AQ149" s="3">
        <v>14.794159499999999</v>
      </c>
      <c r="AR149" s="3">
        <v>47.082499999999996</v>
      </c>
      <c r="AS149" s="3">
        <v>1.3712929999999999</v>
      </c>
      <c r="AT149" s="3">
        <v>0.10272600000000001</v>
      </c>
      <c r="AU149" s="3">
        <v>0.67748900000000001</v>
      </c>
      <c r="AV149" s="3">
        <v>0</v>
      </c>
      <c r="AW149" s="3"/>
      <c r="AX149" s="3">
        <v>0.25892300000000001</v>
      </c>
      <c r="AY149" s="3">
        <v>0</v>
      </c>
      <c r="AZ149" s="3">
        <v>9.4683000000000003E-2</v>
      </c>
      <c r="BA149" s="3">
        <v>0</v>
      </c>
      <c r="BB149" s="3">
        <v>8.6200000000000009E-3</v>
      </c>
      <c r="BC149" s="3"/>
      <c r="BD149" s="3">
        <v>0</v>
      </c>
      <c r="BE149" s="3">
        <v>0.135212</v>
      </c>
      <c r="BF149" s="3">
        <v>2.1975000000000001E-2</v>
      </c>
      <c r="BG149" s="3"/>
      <c r="BH149" s="3">
        <v>5.2836000000000008E-2</v>
      </c>
      <c r="BI149" s="3">
        <v>0.10208</v>
      </c>
      <c r="BJ149" s="7">
        <v>34.334383680220057</v>
      </c>
      <c r="BK149" s="3"/>
      <c r="BL149" s="8">
        <v>1.5831754817230426E-2</v>
      </c>
      <c r="BM149" s="8">
        <v>3.9723523838371593</v>
      </c>
      <c r="BN149" s="8">
        <v>3.8938523660947757</v>
      </c>
      <c r="BO149" s="8">
        <v>5.7999952659279451E-2</v>
      </c>
      <c r="BP149" s="8">
        <v>3.341596155582749E-3</v>
      </c>
      <c r="BQ149" s="8">
        <v>2.147585339225986E-2</v>
      </c>
      <c r="BR149" s="8">
        <v>0</v>
      </c>
      <c r="BS149" s="8"/>
      <c r="BT149" s="8">
        <v>2.1974133913022657E-2</v>
      </c>
      <c r="BU149" s="8">
        <v>0</v>
      </c>
      <c r="BV149" s="8">
        <v>5.1002840155841694E-3</v>
      </c>
      <c r="BW149" s="8">
        <v>0</v>
      </c>
      <c r="BX149" s="8">
        <v>4.3249991869244014E-4</v>
      </c>
      <c r="BY149" s="8"/>
      <c r="BZ149" s="8">
        <v>0</v>
      </c>
      <c r="CA149" s="8">
        <v>5.8938518152532151E-3</v>
      </c>
      <c r="CB149" s="8">
        <v>9.4752755259934897E-4</v>
      </c>
      <c r="CC149" s="8"/>
      <c r="CD149" s="8">
        <v>7.137386404223677E-3</v>
      </c>
      <c r="CE149" s="8">
        <v>3.7164764518608988E-3</v>
      </c>
      <c r="CF149" s="8">
        <v>8.0100560670275218</v>
      </c>
      <c r="CG149" s="9"/>
    </row>
    <row r="150" spans="1:86" s="4" customFormat="1" ht="12" customHeight="1" x14ac:dyDescent="0.3">
      <c r="A150" s="5"/>
      <c r="B150" s="14"/>
      <c r="C150" s="5"/>
      <c r="D150" s="5"/>
      <c r="E150" s="5"/>
      <c r="F150" s="5"/>
      <c r="G150" s="5"/>
      <c r="H150" s="6" t="s">
        <v>83</v>
      </c>
      <c r="I150" s="5" t="s">
        <v>77</v>
      </c>
      <c r="J150" s="5" t="s">
        <v>100</v>
      </c>
      <c r="K150" s="5"/>
      <c r="L150" s="5"/>
      <c r="M150" s="5"/>
      <c r="N150" s="5"/>
      <c r="O150" s="5"/>
      <c r="P150" s="5" t="s">
        <v>169</v>
      </c>
      <c r="Q150" s="5" t="s">
        <v>170</v>
      </c>
      <c r="R150" s="3">
        <v>0</v>
      </c>
      <c r="S150" s="3">
        <v>32.478000000000002</v>
      </c>
      <c r="T150" s="3">
        <v>66.2</v>
      </c>
      <c r="U150" s="3">
        <v>1.113</v>
      </c>
      <c r="V150" s="3">
        <v>0.112</v>
      </c>
      <c r="W150" s="3">
        <v>0</v>
      </c>
      <c r="X150" s="3">
        <v>0.01</v>
      </c>
      <c r="Y150" s="3"/>
      <c r="Z150" s="3">
        <v>0</v>
      </c>
      <c r="AA150" s="3">
        <v>0</v>
      </c>
      <c r="AB150" s="3">
        <v>6.9000000000000006E-2</v>
      </c>
      <c r="AC150" s="3">
        <v>4.0000000000000001E-3</v>
      </c>
      <c r="AD150" s="3">
        <v>0</v>
      </c>
      <c r="AE150" s="3"/>
      <c r="AF150" s="3">
        <v>8.9999999999999993E-3</v>
      </c>
      <c r="AG150" s="3">
        <v>6.4000000000000001E-2</v>
      </c>
      <c r="AH150" s="3">
        <v>4.9000000000000002E-2</v>
      </c>
      <c r="AI150" s="3"/>
      <c r="AJ150" s="3">
        <v>0</v>
      </c>
      <c r="AK150" s="3">
        <v>1.7999999999999999E-2</v>
      </c>
      <c r="AL150" s="3"/>
      <c r="AM150" s="3"/>
      <c r="AN150" s="3">
        <f t="shared" si="3"/>
        <v>100.126</v>
      </c>
      <c r="AO150" s="3"/>
      <c r="AP150" s="3">
        <v>0</v>
      </c>
      <c r="AQ150" s="3">
        <v>15.18119154</v>
      </c>
      <c r="AR150" s="3">
        <v>48.988</v>
      </c>
      <c r="AS150" s="3">
        <v>0.94271099999999997</v>
      </c>
      <c r="AT150" s="3">
        <v>9.8336000000000007E-2</v>
      </c>
      <c r="AU150" s="3">
        <v>0</v>
      </c>
      <c r="AV150" s="3">
        <v>5.2900000000000004E-3</v>
      </c>
      <c r="AW150" s="3"/>
      <c r="AX150" s="3">
        <v>0</v>
      </c>
      <c r="AY150" s="3">
        <v>0</v>
      </c>
      <c r="AZ150" s="3">
        <v>5.8857000000000007E-2</v>
      </c>
      <c r="BA150" s="3">
        <v>3.4280000000000001E-3</v>
      </c>
      <c r="BB150" s="3">
        <v>0</v>
      </c>
      <c r="BC150" s="3"/>
      <c r="BD150" s="3">
        <v>7.8569999999999994E-3</v>
      </c>
      <c r="BE150" s="3">
        <v>5.6191999999999999E-2</v>
      </c>
      <c r="BF150" s="3">
        <v>4.3071000000000005E-2</v>
      </c>
      <c r="BG150" s="3"/>
      <c r="BH150" s="3">
        <v>0</v>
      </c>
      <c r="BI150" s="3">
        <v>1.6704E-2</v>
      </c>
      <c r="BJ150" s="7">
        <v>51.965024275732439</v>
      </c>
      <c r="BK150" s="3"/>
      <c r="BL150" s="8">
        <v>0</v>
      </c>
      <c r="BM150" s="8">
        <v>3.9874451976491412</v>
      </c>
      <c r="BN150" s="8">
        <v>3.9631551296040883</v>
      </c>
      <c r="BO150" s="8">
        <v>3.9003838670171362E-2</v>
      </c>
      <c r="BP150" s="8">
        <v>3.1290861498789167E-3</v>
      </c>
      <c r="BQ150" s="8">
        <v>0</v>
      </c>
      <c r="BR150" s="8">
        <v>1.4469722312515491E-3</v>
      </c>
      <c r="BS150" s="8"/>
      <c r="BT150" s="8">
        <v>0</v>
      </c>
      <c r="BU150" s="8">
        <v>0</v>
      </c>
      <c r="BV150" s="8">
        <v>3.1013577751870902E-3</v>
      </c>
      <c r="BW150" s="8">
        <v>1.7538603860037943E-4</v>
      </c>
      <c r="BX150" s="8">
        <v>0</v>
      </c>
      <c r="BY150" s="8"/>
      <c r="BZ150" s="8">
        <v>3.5598193593451815E-4</v>
      </c>
      <c r="CA150" s="8">
        <v>2.3960168196612134E-3</v>
      </c>
      <c r="CB150" s="8">
        <v>1.8166836831890014E-3</v>
      </c>
      <c r="CC150" s="8"/>
      <c r="CD150" s="8">
        <v>0</v>
      </c>
      <c r="CE150" s="8">
        <v>5.9489812770419028E-4</v>
      </c>
      <c r="CF150" s="8">
        <v>8.0026205486848081</v>
      </c>
      <c r="CG150" s="9"/>
    </row>
    <row r="151" spans="1:86" x14ac:dyDescent="0.3">
      <c r="B151" s="18"/>
      <c r="H151" s="6" t="s">
        <v>84</v>
      </c>
      <c r="I151" s="5" t="s">
        <v>77</v>
      </c>
      <c r="J151" s="11" t="s">
        <v>100</v>
      </c>
      <c r="P151" s="5" t="s">
        <v>169</v>
      </c>
      <c r="Q151" s="5" t="s">
        <v>170</v>
      </c>
      <c r="R151" s="3">
        <v>3.0000000000000001E-3</v>
      </c>
      <c r="S151" s="3">
        <v>32.409999999999997</v>
      </c>
      <c r="T151" s="3">
        <v>65.712999999999994</v>
      </c>
      <c r="U151" s="3">
        <v>1.0669999999999999</v>
      </c>
      <c r="V151" s="3">
        <v>8.2000000000000003E-2</v>
      </c>
      <c r="W151" s="3">
        <v>0</v>
      </c>
      <c r="X151" s="3">
        <v>8.9999999999999993E-3</v>
      </c>
      <c r="Y151" s="3"/>
      <c r="Z151" s="3">
        <v>0.14799999999999999</v>
      </c>
      <c r="AA151" s="3">
        <v>0</v>
      </c>
      <c r="AB151" s="3">
        <v>0</v>
      </c>
      <c r="AC151" s="3">
        <v>1.0999999999999999E-2</v>
      </c>
      <c r="AD151" s="3">
        <v>1.9E-2</v>
      </c>
      <c r="AE151" s="3"/>
      <c r="AF151" s="3">
        <v>5.6000000000000001E-2</v>
      </c>
      <c r="AG151" s="3">
        <v>5.8000000000000003E-2</v>
      </c>
      <c r="AH151" s="3">
        <v>1.2E-2</v>
      </c>
      <c r="AI151" s="3"/>
      <c r="AJ151" s="3">
        <v>7.1999999999999995E-2</v>
      </c>
      <c r="AK151" s="3">
        <v>0.02</v>
      </c>
      <c r="AL151" s="3"/>
      <c r="AM151" s="3"/>
      <c r="AN151" s="3">
        <f t="shared" si="3"/>
        <v>99.679999999999978</v>
      </c>
      <c r="AP151" s="28">
        <v>1.30926E-3</v>
      </c>
      <c r="AQ151" s="28">
        <v>15.149406299999999</v>
      </c>
      <c r="AR151" s="28">
        <v>48.627619999999993</v>
      </c>
      <c r="AS151" s="28">
        <v>0.90374899999999991</v>
      </c>
      <c r="AT151" s="28">
        <v>7.1996000000000004E-2</v>
      </c>
      <c r="AU151" s="28">
        <v>0</v>
      </c>
      <c r="AV151" s="28">
        <v>4.7609999999999996E-3</v>
      </c>
      <c r="AW151" s="28"/>
      <c r="AX151" s="28">
        <v>0.116476</v>
      </c>
      <c r="AY151" s="28">
        <v>0</v>
      </c>
      <c r="AZ151" s="28">
        <v>0</v>
      </c>
      <c r="BA151" s="28">
        <v>9.4269999999999996E-3</v>
      </c>
      <c r="BB151" s="28">
        <v>1.6378E-2</v>
      </c>
      <c r="BC151" s="28"/>
      <c r="BD151" s="28">
        <v>4.8888000000000001E-2</v>
      </c>
      <c r="BE151" s="28">
        <v>5.0924000000000004E-2</v>
      </c>
      <c r="BF151" s="28">
        <v>1.0548E-2</v>
      </c>
      <c r="BG151" s="28"/>
      <c r="BH151" s="28">
        <v>5.5944000000000001E-2</v>
      </c>
      <c r="BI151" s="28">
        <v>1.856E-2</v>
      </c>
      <c r="BJ151" s="29">
        <v>53.806554696049453</v>
      </c>
      <c r="BL151" s="30">
        <v>3.1298706635851333E-4</v>
      </c>
      <c r="BM151" s="30">
        <v>3.9940678090710215</v>
      </c>
      <c r="BN151" s="30">
        <v>3.9488017481734197</v>
      </c>
      <c r="BO151" s="30">
        <v>3.7532505721500027E-2</v>
      </c>
      <c r="BP151" s="30">
        <v>2.29955765606667E-3</v>
      </c>
      <c r="BQ151" s="30">
        <v>0</v>
      </c>
      <c r="BR151" s="30">
        <v>1.3071747766575212E-3</v>
      </c>
      <c r="BS151" s="30"/>
      <c r="BT151" s="30">
        <v>9.7059921112405551E-3</v>
      </c>
      <c r="BU151" s="30">
        <v>0</v>
      </c>
      <c r="BV151" s="30">
        <v>0</v>
      </c>
      <c r="BW151" s="30">
        <v>4.8412628831515575E-4</v>
      </c>
      <c r="BX151" s="30">
        <v>8.06867050499851E-4</v>
      </c>
      <c r="BY151" s="30"/>
      <c r="BZ151" s="30">
        <v>2.223332575083569E-3</v>
      </c>
      <c r="CA151" s="30">
        <v>2.1795600299321901E-3</v>
      </c>
      <c r="CB151" s="30">
        <v>4.4657605667531973E-4</v>
      </c>
      <c r="CC151" s="30"/>
      <c r="CD151" s="30">
        <v>7.4203628540365496E-3</v>
      </c>
      <c r="CE151" s="30">
        <v>6.6348490343875707E-4</v>
      </c>
      <c r="CF151" s="30">
        <v>8.0082520843342468</v>
      </c>
    </row>
    <row r="152" spans="1:86" x14ac:dyDescent="0.3">
      <c r="B152" s="18"/>
      <c r="H152" s="6" t="s">
        <v>86</v>
      </c>
      <c r="I152" s="5" t="s">
        <v>77</v>
      </c>
      <c r="J152" s="11" t="s">
        <v>100</v>
      </c>
      <c r="P152" s="5" t="s">
        <v>169</v>
      </c>
      <c r="Q152" s="5" t="s">
        <v>170</v>
      </c>
      <c r="R152" s="3">
        <v>1.2999999999999999E-2</v>
      </c>
      <c r="S152" s="3">
        <v>32.438000000000002</v>
      </c>
      <c r="T152" s="3">
        <v>65.972999999999999</v>
      </c>
      <c r="U152" s="3">
        <v>1.03</v>
      </c>
      <c r="V152" s="3">
        <v>9.1999999999999998E-2</v>
      </c>
      <c r="W152" s="3">
        <v>0</v>
      </c>
      <c r="X152" s="3">
        <v>0</v>
      </c>
      <c r="Y152" s="3"/>
      <c r="Z152" s="3">
        <v>0.2</v>
      </c>
      <c r="AA152" s="3">
        <v>1.7000000000000001E-2</v>
      </c>
      <c r="AB152" s="3">
        <v>0.05</v>
      </c>
      <c r="AC152" s="3">
        <v>0</v>
      </c>
      <c r="AD152" s="3">
        <v>0</v>
      </c>
      <c r="AE152" s="3"/>
      <c r="AF152" s="3">
        <v>5.8999999999999997E-2</v>
      </c>
      <c r="AG152" s="3">
        <v>8.5999999999999993E-2</v>
      </c>
      <c r="AH152" s="3">
        <v>0</v>
      </c>
      <c r="AI152" s="3"/>
      <c r="AJ152" s="3">
        <v>0</v>
      </c>
      <c r="AK152" s="3">
        <v>4.1000000000000002E-2</v>
      </c>
      <c r="AL152" s="3"/>
      <c r="AM152" s="3"/>
      <c r="AN152" s="3">
        <f t="shared" si="3"/>
        <v>99.998999999999995</v>
      </c>
      <c r="AP152" s="28">
        <v>5.6734599999999991E-3</v>
      </c>
      <c r="AQ152" s="28">
        <v>15.162494340000002</v>
      </c>
      <c r="AR152" s="28">
        <v>48.82002</v>
      </c>
      <c r="AS152" s="28">
        <v>0.87241000000000002</v>
      </c>
      <c r="AT152" s="28">
        <v>8.0776000000000001E-2</v>
      </c>
      <c r="AU152" s="28">
        <v>0</v>
      </c>
      <c r="AV152" s="28">
        <v>0</v>
      </c>
      <c r="AW152" s="28"/>
      <c r="AX152" s="28">
        <v>0.15740000000000001</v>
      </c>
      <c r="AY152" s="28">
        <v>1.4484E-2</v>
      </c>
      <c r="AZ152" s="28">
        <v>4.265E-2</v>
      </c>
      <c r="BA152" s="28">
        <v>0</v>
      </c>
      <c r="BB152" s="28">
        <v>0</v>
      </c>
      <c r="BC152" s="28"/>
      <c r="BD152" s="28">
        <v>5.1506999999999997E-2</v>
      </c>
      <c r="BE152" s="28">
        <v>7.5507999999999992E-2</v>
      </c>
      <c r="BF152" s="28">
        <v>0</v>
      </c>
      <c r="BG152" s="28"/>
      <c r="BH152" s="28">
        <v>0</v>
      </c>
      <c r="BI152" s="28">
        <v>3.8048000000000005E-2</v>
      </c>
      <c r="BJ152" s="29">
        <v>55.959950023498124</v>
      </c>
      <c r="BL152" s="30">
        <v>1.3529929668576362E-3</v>
      </c>
      <c r="BM152" s="30">
        <v>3.9878381360617796</v>
      </c>
      <c r="BN152" s="30">
        <v>3.9548254388896957</v>
      </c>
      <c r="BO152" s="30">
        <v>3.6143267729038073E-2</v>
      </c>
      <c r="BP152" s="30">
        <v>2.5737438859262233E-3</v>
      </c>
      <c r="BQ152" s="30">
        <v>0</v>
      </c>
      <c r="BR152" s="30">
        <v>0</v>
      </c>
      <c r="BS152" s="30"/>
      <c r="BT152" s="30">
        <v>1.3084443742896211E-2</v>
      </c>
      <c r="BU152" s="30">
        <v>7.7082915109780506E-4</v>
      </c>
      <c r="BV152" s="30">
        <v>2.2503537125814032E-3</v>
      </c>
      <c r="BW152" s="30">
        <v>0</v>
      </c>
      <c r="BX152" s="30">
        <v>0</v>
      </c>
      <c r="BY152" s="30"/>
      <c r="BZ152" s="30">
        <v>2.3367672951445291E-3</v>
      </c>
      <c r="CA152" s="30">
        <v>3.2239354864557401E-3</v>
      </c>
      <c r="CB152" s="30">
        <v>0</v>
      </c>
      <c r="CC152" s="30"/>
      <c r="CD152" s="30">
        <v>0</v>
      </c>
      <c r="CE152" s="30">
        <v>1.3568503677117616E-3</v>
      </c>
      <c r="CF152" s="30">
        <v>8.0057567592891843</v>
      </c>
    </row>
    <row r="153" spans="1:86" x14ac:dyDescent="0.3">
      <c r="H153" s="6" t="s">
        <v>87</v>
      </c>
      <c r="I153" s="5" t="s">
        <v>77</v>
      </c>
      <c r="J153" s="11" t="s">
        <v>100</v>
      </c>
      <c r="P153" s="5" t="s">
        <v>169</v>
      </c>
      <c r="Q153" s="5" t="s">
        <v>170</v>
      </c>
      <c r="R153" s="3">
        <v>0</v>
      </c>
      <c r="S153" s="3">
        <v>32.701999999999998</v>
      </c>
      <c r="T153" s="3">
        <v>66.097999999999999</v>
      </c>
      <c r="U153" s="3">
        <v>1.3009999999999999</v>
      </c>
      <c r="V153" s="3">
        <v>0</v>
      </c>
      <c r="W153" s="3">
        <v>0</v>
      </c>
      <c r="X153" s="3">
        <v>7.0000000000000001E-3</v>
      </c>
      <c r="Y153" s="3"/>
      <c r="Z153" s="3">
        <v>0</v>
      </c>
      <c r="AA153" s="3">
        <v>6.0000000000000001E-3</v>
      </c>
      <c r="AB153" s="3">
        <v>0</v>
      </c>
      <c r="AC153" s="3">
        <v>0</v>
      </c>
      <c r="AD153" s="3">
        <v>0</v>
      </c>
      <c r="AE153" s="3"/>
      <c r="AF153" s="3">
        <v>0</v>
      </c>
      <c r="AG153" s="3">
        <v>2.1000000000000001E-2</v>
      </c>
      <c r="AH153" s="3">
        <v>8.9999999999999993E-3</v>
      </c>
      <c r="AI153" s="3"/>
      <c r="AJ153" s="3">
        <v>0</v>
      </c>
      <c r="AK153" s="3">
        <v>3.3000000000000002E-2</v>
      </c>
      <c r="AL153" s="3"/>
      <c r="AM153" s="3"/>
      <c r="AN153" s="3">
        <f t="shared" si="3"/>
        <v>100.17700000000001</v>
      </c>
      <c r="AP153" s="28">
        <v>0</v>
      </c>
      <c r="AQ153" s="28">
        <v>15.28589586</v>
      </c>
      <c r="AR153" s="28">
        <v>48.912520000000001</v>
      </c>
      <c r="AS153" s="28">
        <v>1.101947</v>
      </c>
      <c r="AT153" s="28">
        <v>0</v>
      </c>
      <c r="AU153" s="28">
        <v>0</v>
      </c>
      <c r="AV153" s="28">
        <v>3.7030000000000001E-3</v>
      </c>
      <c r="AW153" s="28"/>
      <c r="AX153" s="28">
        <v>0</v>
      </c>
      <c r="AY153" s="28">
        <v>5.1120000000000002E-3</v>
      </c>
      <c r="AZ153" s="28">
        <v>0</v>
      </c>
      <c r="BA153" s="28">
        <v>0</v>
      </c>
      <c r="BB153" s="28">
        <v>0</v>
      </c>
      <c r="BC153" s="28"/>
      <c r="BD153" s="28">
        <v>0</v>
      </c>
      <c r="BE153" s="28">
        <v>1.8438E-2</v>
      </c>
      <c r="BF153" s="28">
        <v>7.9109999999999996E-3</v>
      </c>
      <c r="BG153" s="28"/>
      <c r="BH153" s="28">
        <v>0</v>
      </c>
      <c r="BI153" s="28">
        <v>3.0624000000000002E-2</v>
      </c>
      <c r="BJ153" s="29">
        <v>44.387361642619837</v>
      </c>
      <c r="BL153" s="30">
        <v>0</v>
      </c>
      <c r="BM153" s="30">
        <v>4.0049661292884862</v>
      </c>
      <c r="BN153" s="30">
        <v>3.9472122964782987</v>
      </c>
      <c r="BO153" s="30">
        <v>4.5478754997912096E-2</v>
      </c>
      <c r="BP153" s="30">
        <v>0</v>
      </c>
      <c r="BQ153" s="30">
        <v>0</v>
      </c>
      <c r="BR153" s="30">
        <v>1.0103627358570453E-3</v>
      </c>
      <c r="BS153" s="30"/>
      <c r="BT153" s="30">
        <v>0</v>
      </c>
      <c r="BU153" s="30">
        <v>2.7102012417631237E-4</v>
      </c>
      <c r="BV153" s="30">
        <v>0</v>
      </c>
      <c r="BW153" s="30">
        <v>0</v>
      </c>
      <c r="BX153" s="30">
        <v>0</v>
      </c>
      <c r="BY153" s="30"/>
      <c r="BZ153" s="30">
        <v>0</v>
      </c>
      <c r="CA153" s="30">
        <v>7.8423869450913665E-4</v>
      </c>
      <c r="CB153" s="30">
        <v>3.3284713911513022E-4</v>
      </c>
      <c r="CC153" s="30"/>
      <c r="CD153" s="30">
        <v>0</v>
      </c>
      <c r="CE153" s="30">
        <v>1.0879354301247333E-3</v>
      </c>
      <c r="CF153" s="30">
        <v>8.0011435848884798</v>
      </c>
    </row>
    <row r="154" spans="1:86" x14ac:dyDescent="0.3">
      <c r="H154" s="6" t="s">
        <v>88</v>
      </c>
      <c r="I154" s="5" t="s">
        <v>77</v>
      </c>
      <c r="J154" s="11" t="s">
        <v>100</v>
      </c>
      <c r="P154" s="5" t="s">
        <v>169</v>
      </c>
      <c r="Q154" s="5" t="s">
        <v>170</v>
      </c>
      <c r="R154" s="3">
        <v>0</v>
      </c>
      <c r="S154" s="3">
        <v>32.459000000000003</v>
      </c>
      <c r="T154" s="3">
        <v>66.45</v>
      </c>
      <c r="U154" s="3">
        <v>1.1040000000000001</v>
      </c>
      <c r="V154" s="3">
        <v>0</v>
      </c>
      <c r="W154" s="3">
        <v>0</v>
      </c>
      <c r="X154" s="3">
        <v>0</v>
      </c>
      <c r="Y154" s="3"/>
      <c r="Z154" s="3">
        <v>0</v>
      </c>
      <c r="AA154" s="3">
        <v>4.2000000000000003E-2</v>
      </c>
      <c r="AB154" s="3">
        <v>1.7000000000000001E-2</v>
      </c>
      <c r="AC154" s="3">
        <v>3.1E-2</v>
      </c>
      <c r="AD154" s="3">
        <v>2.8000000000000001E-2</v>
      </c>
      <c r="AE154" s="3"/>
      <c r="AF154" s="3">
        <v>0</v>
      </c>
      <c r="AG154" s="3">
        <v>0</v>
      </c>
      <c r="AH154" s="3">
        <v>2.7E-2</v>
      </c>
      <c r="AI154" s="3"/>
      <c r="AJ154" s="3">
        <v>0</v>
      </c>
      <c r="AK154" s="3">
        <v>8.8999999999999996E-2</v>
      </c>
      <c r="AL154" s="3"/>
      <c r="AM154" s="3"/>
      <c r="AN154" s="3">
        <f t="shared" ref="AN154:AN155" si="6">SUM(R154:AL154)-AM154</f>
        <v>100.24700000000001</v>
      </c>
      <c r="AP154" s="28">
        <v>0</v>
      </c>
      <c r="AQ154" s="28">
        <v>15.172310370000002</v>
      </c>
      <c r="AR154" s="28">
        <v>49.173000000000002</v>
      </c>
      <c r="AS154" s="28">
        <v>0.93508800000000003</v>
      </c>
      <c r="AT154" s="28">
        <v>0</v>
      </c>
      <c r="AU154" s="28">
        <v>0</v>
      </c>
      <c r="AV154" s="28">
        <v>0</v>
      </c>
      <c r="AW154" s="28"/>
      <c r="AX154" s="28">
        <v>0</v>
      </c>
      <c r="AY154" s="28">
        <v>3.5784000000000003E-2</v>
      </c>
      <c r="AZ154" s="28">
        <v>1.4501E-2</v>
      </c>
      <c r="BA154" s="28">
        <v>2.6567E-2</v>
      </c>
      <c r="BB154" s="28">
        <v>2.4136000000000001E-2</v>
      </c>
      <c r="BC154" s="28"/>
      <c r="BD154" s="28">
        <v>0</v>
      </c>
      <c r="BE154" s="28">
        <v>0</v>
      </c>
      <c r="BF154" s="28">
        <v>2.3733000000000001E-2</v>
      </c>
      <c r="BG154" s="28"/>
      <c r="BH154" s="28">
        <v>0</v>
      </c>
      <c r="BI154" s="28">
        <v>8.2591999999999999E-2</v>
      </c>
      <c r="BJ154" s="29">
        <v>52.586494533134847</v>
      </c>
      <c r="BL154" s="30">
        <v>0</v>
      </c>
      <c r="BM154" s="30">
        <v>3.9811057486632535</v>
      </c>
      <c r="BN154" s="30">
        <v>3.974122008129497</v>
      </c>
      <c r="BO154" s="30">
        <v>3.8649545260666419E-2</v>
      </c>
      <c r="BP154" s="30">
        <v>0</v>
      </c>
      <c r="BQ154" s="30">
        <v>0</v>
      </c>
      <c r="BR154" s="30">
        <v>0</v>
      </c>
      <c r="BS154" s="30"/>
      <c r="BT154" s="30">
        <v>0</v>
      </c>
      <c r="BU154" s="30">
        <v>1.8999563541827037E-3</v>
      </c>
      <c r="BV154" s="30">
        <v>7.6333438922438542E-4</v>
      </c>
      <c r="BW154" s="30">
        <v>1.357875177877783E-3</v>
      </c>
      <c r="BX154" s="30">
        <v>1.1834191324461127E-3</v>
      </c>
      <c r="BY154" s="30"/>
      <c r="BZ154" s="30">
        <v>0</v>
      </c>
      <c r="CA154" s="30">
        <v>0</v>
      </c>
      <c r="CB154" s="30">
        <v>1.0000233201268862E-3</v>
      </c>
      <c r="CC154" s="30"/>
      <c r="CD154" s="30">
        <v>0</v>
      </c>
      <c r="CE154" s="30">
        <v>2.9384833323835248E-3</v>
      </c>
      <c r="CF154" s="30">
        <v>8.0030203937596589</v>
      </c>
    </row>
    <row r="155" spans="1:86" x14ac:dyDescent="0.3">
      <c r="H155" s="6" t="s">
        <v>89</v>
      </c>
      <c r="I155" s="5" t="s">
        <v>77</v>
      </c>
      <c r="J155" s="11" t="s">
        <v>100</v>
      </c>
      <c r="P155" s="5" t="s">
        <v>169</v>
      </c>
      <c r="Q155" s="5" t="s">
        <v>170</v>
      </c>
      <c r="R155" s="3">
        <v>0.06</v>
      </c>
      <c r="S155" s="3">
        <v>32.235999999999997</v>
      </c>
      <c r="T155" s="3">
        <v>65.995000000000005</v>
      </c>
      <c r="U155" s="3">
        <v>1.1040000000000001</v>
      </c>
      <c r="V155" s="3">
        <v>0.13200000000000001</v>
      </c>
      <c r="W155" s="3">
        <v>0</v>
      </c>
      <c r="X155" s="3">
        <v>0</v>
      </c>
      <c r="Y155" s="3"/>
      <c r="Z155" s="3">
        <v>0.18</v>
      </c>
      <c r="AA155" s="3">
        <v>0</v>
      </c>
      <c r="AB155" s="3">
        <v>0.04</v>
      </c>
      <c r="AC155" s="3">
        <v>0</v>
      </c>
      <c r="AD155" s="3">
        <v>4.9000000000000002E-2</v>
      </c>
      <c r="AE155" s="3"/>
      <c r="AF155" s="3">
        <v>0</v>
      </c>
      <c r="AG155" s="3">
        <v>8.7999999999999995E-2</v>
      </c>
      <c r="AH155" s="3">
        <v>5.0999999999999997E-2</v>
      </c>
      <c r="AI155" s="3"/>
      <c r="AJ155" s="3">
        <v>0</v>
      </c>
      <c r="AK155" s="3">
        <v>5.8999999999999997E-2</v>
      </c>
      <c r="AL155" s="3"/>
      <c r="AM155" s="3"/>
      <c r="AN155" s="3">
        <f t="shared" si="6"/>
        <v>99.994000000000014</v>
      </c>
      <c r="AP155" s="28">
        <v>2.6185199999999999E-2</v>
      </c>
      <c r="AQ155" s="28">
        <v>15.068073479999999</v>
      </c>
      <c r="AR155" s="28">
        <v>48.836300000000001</v>
      </c>
      <c r="AS155" s="28">
        <v>0.93508800000000003</v>
      </c>
      <c r="AT155" s="28">
        <v>0.115896</v>
      </c>
      <c r="AU155" s="28">
        <v>0</v>
      </c>
      <c r="AV155" s="28">
        <v>0</v>
      </c>
      <c r="AW155" s="28"/>
      <c r="AX155" s="28">
        <v>0.14166000000000001</v>
      </c>
      <c r="AY155" s="28">
        <v>0</v>
      </c>
      <c r="AZ155" s="28">
        <v>3.4119999999999998E-2</v>
      </c>
      <c r="BA155" s="28">
        <v>0</v>
      </c>
      <c r="BB155" s="28">
        <v>4.2237999999999998E-2</v>
      </c>
      <c r="BC155" s="28"/>
      <c r="BD155" s="28">
        <v>0</v>
      </c>
      <c r="BE155" s="28">
        <v>7.7263999999999999E-2</v>
      </c>
      <c r="BF155" s="28">
        <v>4.4828999999999994E-2</v>
      </c>
      <c r="BG155" s="28"/>
      <c r="BH155" s="28">
        <v>0</v>
      </c>
      <c r="BI155" s="28">
        <v>5.4752000000000002E-2</v>
      </c>
      <c r="BJ155" s="29">
        <v>52.226421470492618</v>
      </c>
      <c r="BL155" s="30">
        <v>6.2555323900914013E-3</v>
      </c>
      <c r="BM155" s="30">
        <v>3.9699536826519375</v>
      </c>
      <c r="BN155" s="30">
        <v>3.9630810927362323</v>
      </c>
      <c r="BO155" s="30">
        <v>3.8807896508437155E-2</v>
      </c>
      <c r="BP155" s="30">
        <v>3.6992379841562979E-3</v>
      </c>
      <c r="BQ155" s="30">
        <v>0</v>
      </c>
      <c r="BR155" s="30">
        <v>0</v>
      </c>
      <c r="BS155" s="30"/>
      <c r="BT155" s="30">
        <v>1.1796647810278336E-2</v>
      </c>
      <c r="BU155" s="30">
        <v>0</v>
      </c>
      <c r="BV155" s="30">
        <v>1.8034396480451783E-3</v>
      </c>
      <c r="BW155" s="30">
        <v>0</v>
      </c>
      <c r="BX155" s="30">
        <v>2.0794685187000401E-3</v>
      </c>
      <c r="BY155" s="30"/>
      <c r="BZ155" s="30">
        <v>0</v>
      </c>
      <c r="CA155" s="30">
        <v>3.3046951536834361E-3</v>
      </c>
      <c r="CB155" s="30">
        <v>1.8966720947312752E-3</v>
      </c>
      <c r="CC155" s="30"/>
      <c r="CD155" s="30">
        <v>0</v>
      </c>
      <c r="CE155" s="30">
        <v>1.9559644250888557E-3</v>
      </c>
      <c r="CF155" s="30">
        <v>8.004634329921382</v>
      </c>
    </row>
    <row r="158" spans="1:86" ht="15.5" x14ac:dyDescent="0.35">
      <c r="A158" s="13" t="s">
        <v>157</v>
      </c>
      <c r="B158" s="14" t="s">
        <v>158</v>
      </c>
      <c r="C158" s="11">
        <v>343</v>
      </c>
      <c r="D158" s="20">
        <v>50.898028099999998</v>
      </c>
      <c r="E158" s="20">
        <v>13.44368152</v>
      </c>
      <c r="F158" s="21">
        <v>5641450</v>
      </c>
      <c r="G158" s="21">
        <v>5390650</v>
      </c>
      <c r="H158" s="6" t="s">
        <v>78</v>
      </c>
      <c r="I158" s="11" t="s">
        <v>77</v>
      </c>
      <c r="J158" s="11" t="s">
        <v>79</v>
      </c>
      <c r="K158" s="5">
        <v>76.17</v>
      </c>
      <c r="L158" s="5">
        <v>0.12</v>
      </c>
      <c r="M158" s="8">
        <v>0.03</v>
      </c>
      <c r="N158" s="5">
        <v>2.5000000000000001E-2</v>
      </c>
      <c r="O158" s="5">
        <v>1.07</v>
      </c>
      <c r="P158" s="5" t="s">
        <v>169</v>
      </c>
      <c r="Q158" s="5" t="s">
        <v>170</v>
      </c>
      <c r="R158" s="3">
        <v>0</v>
      </c>
      <c r="S158" s="3">
        <v>32.116</v>
      </c>
      <c r="T158" s="3">
        <v>65.695999999999998</v>
      </c>
      <c r="U158" s="3">
        <v>1.5009999999999999</v>
      </c>
      <c r="V158" s="3">
        <v>6.3E-2</v>
      </c>
      <c r="W158" s="3">
        <v>0.20599999999999999</v>
      </c>
      <c r="X158" s="3">
        <v>0</v>
      </c>
      <c r="Y158" s="3">
        <v>0.01</v>
      </c>
      <c r="Z158" s="3">
        <v>0</v>
      </c>
      <c r="AA158" s="3"/>
      <c r="AB158" s="3">
        <v>0</v>
      </c>
      <c r="AC158" s="3">
        <v>0</v>
      </c>
      <c r="AD158" s="3">
        <v>2.1000000000000001E-2</v>
      </c>
      <c r="AE158" s="3">
        <v>3.7999999999999999E-2</v>
      </c>
      <c r="AF158" s="3">
        <v>0</v>
      </c>
      <c r="AG158" s="3">
        <v>2.5000000000000001E-2</v>
      </c>
      <c r="AH158" s="3"/>
      <c r="AI158" s="3">
        <v>5.3999999999999999E-2</v>
      </c>
      <c r="AJ158" s="3">
        <v>0</v>
      </c>
      <c r="AK158" s="3">
        <v>0</v>
      </c>
      <c r="AL158" s="3">
        <v>0</v>
      </c>
      <c r="AM158" s="31"/>
      <c r="AN158" s="3">
        <f t="shared" ref="AN158:AN170" si="7">SUM(R158:AL158)-AM158</f>
        <v>99.730000000000018</v>
      </c>
      <c r="AP158" s="28">
        <v>0</v>
      </c>
      <c r="AQ158" s="28">
        <v>15.01198188</v>
      </c>
      <c r="AR158" s="28">
        <v>48.61504</v>
      </c>
      <c r="AS158" s="28">
        <v>1.2713469999999998</v>
      </c>
      <c r="AT158" s="28">
        <v>5.5314000000000002E-2</v>
      </c>
      <c r="AU158" s="28">
        <v>0.18148599999999998</v>
      </c>
      <c r="AV158" s="28">
        <v>0</v>
      </c>
      <c r="AW158" s="28">
        <v>6.5100000000000002E-3</v>
      </c>
      <c r="AX158" s="28">
        <v>0</v>
      </c>
      <c r="AY158" s="28"/>
      <c r="AZ158" s="28">
        <v>0</v>
      </c>
      <c r="BA158" s="28">
        <v>0</v>
      </c>
      <c r="BB158" s="28">
        <v>1.8102E-2</v>
      </c>
      <c r="BC158" s="28">
        <v>3.2945999999999996E-2</v>
      </c>
      <c r="BD158" s="28">
        <v>0</v>
      </c>
      <c r="BE158" s="28">
        <v>2.1950000000000001E-2</v>
      </c>
      <c r="BF158" s="28"/>
      <c r="BG158" s="28">
        <v>3.8593799999999998E-2</v>
      </c>
      <c r="BH158" s="28">
        <v>0</v>
      </c>
      <c r="BI158" s="28">
        <v>0</v>
      </c>
      <c r="BJ158" s="11">
        <v>38.239001625834653</v>
      </c>
      <c r="BL158" s="30">
        <v>0</v>
      </c>
      <c r="BM158" s="30">
        <v>3.9731460328982124</v>
      </c>
      <c r="BN158" s="30">
        <v>3.9630507994145892</v>
      </c>
      <c r="BO158" s="30">
        <v>5.3003006895021125E-2</v>
      </c>
      <c r="BP158" s="30">
        <v>1.7735673120205598E-3</v>
      </c>
      <c r="BQ158" s="30">
        <v>5.6706172756087097E-3</v>
      </c>
      <c r="BR158" s="30">
        <v>0</v>
      </c>
      <c r="BS158" s="30">
        <v>1.0778905470021098E-3</v>
      </c>
      <c r="BT158" s="30">
        <v>0</v>
      </c>
      <c r="BU158" s="30"/>
      <c r="BV158" s="30">
        <v>0</v>
      </c>
      <c r="BW158" s="30">
        <v>0</v>
      </c>
      <c r="BX158" s="30">
        <v>8.9525004275440179E-4</v>
      </c>
      <c r="BY158" s="30">
        <v>1.5583948251630831E-3</v>
      </c>
      <c r="BZ158" s="30">
        <v>0</v>
      </c>
      <c r="CA158" s="30">
        <v>9.4309952447809429E-4</v>
      </c>
      <c r="CB158" s="30"/>
      <c r="CC158" s="30">
        <v>7.1574392556140081E-3</v>
      </c>
      <c r="CD158" s="30">
        <v>0</v>
      </c>
      <c r="CE158" s="30">
        <v>0</v>
      </c>
      <c r="CF158" s="30">
        <v>8.0082760979904641</v>
      </c>
    </row>
    <row r="159" spans="1:86" ht="15.5" x14ac:dyDescent="0.35">
      <c r="A159" s="13" t="s">
        <v>159</v>
      </c>
      <c r="B159" s="14"/>
      <c r="H159" s="6" t="s">
        <v>80</v>
      </c>
      <c r="J159" s="11" t="s">
        <v>102</v>
      </c>
      <c r="P159" s="5" t="s">
        <v>169</v>
      </c>
      <c r="Q159" s="5" t="s">
        <v>170</v>
      </c>
      <c r="R159" s="3">
        <v>0</v>
      </c>
      <c r="S159" s="3">
        <v>27.495999999999999</v>
      </c>
      <c r="T159" s="3">
        <v>55.524000000000001</v>
      </c>
      <c r="U159" s="3">
        <v>1.157</v>
      </c>
      <c r="V159" s="3">
        <v>0.4</v>
      </c>
      <c r="W159" s="3">
        <v>1.3919999999999999</v>
      </c>
      <c r="X159" s="3">
        <v>1.208</v>
      </c>
      <c r="Y159" s="3">
        <v>3.1E-2</v>
      </c>
      <c r="Z159" s="3">
        <v>2.8090000000000002</v>
      </c>
      <c r="AA159" s="3"/>
      <c r="AB159" s="3">
        <v>0.22600000000000001</v>
      </c>
      <c r="AC159" s="3">
        <v>6.5000000000000002E-2</v>
      </c>
      <c r="AD159" s="3">
        <v>0.11899999999999999</v>
      </c>
      <c r="AE159" s="3">
        <v>0.28799999999999998</v>
      </c>
      <c r="AF159" s="3">
        <v>0.27100000000000002</v>
      </c>
      <c r="AG159" s="3">
        <v>0.48899999999999999</v>
      </c>
      <c r="AH159" s="3"/>
      <c r="AI159" s="3">
        <v>1.335</v>
      </c>
      <c r="AJ159" s="3">
        <v>1.476</v>
      </c>
      <c r="AK159" s="3">
        <v>0</v>
      </c>
      <c r="AL159" s="3">
        <v>0.105</v>
      </c>
      <c r="AM159" s="31">
        <f>AL159*0.421</f>
        <v>4.4204999999999994E-2</v>
      </c>
      <c r="AN159" s="3">
        <f t="shared" si="7"/>
        <v>94.346794999999986</v>
      </c>
      <c r="AP159" s="28">
        <v>0</v>
      </c>
      <c r="AQ159" s="28">
        <v>12.852455279999999</v>
      </c>
      <c r="AR159" s="28">
        <v>41.087760000000003</v>
      </c>
      <c r="AS159" s="28">
        <v>0.97997900000000004</v>
      </c>
      <c r="AT159" s="28">
        <v>0.35120000000000001</v>
      </c>
      <c r="AU159" s="28">
        <v>1.2263519999999999</v>
      </c>
      <c r="AV159" s="28">
        <v>0.63903200000000004</v>
      </c>
      <c r="AW159" s="28">
        <v>2.0181000000000001E-2</v>
      </c>
      <c r="AX159" s="28">
        <v>2.2106830000000004</v>
      </c>
      <c r="AY159" s="28"/>
      <c r="AZ159" s="28">
        <v>0.192778</v>
      </c>
      <c r="BA159" s="28">
        <v>5.5704999999999998E-2</v>
      </c>
      <c r="BB159" s="28">
        <v>0.10257799999999999</v>
      </c>
      <c r="BC159" s="28">
        <v>0.24969599999999997</v>
      </c>
      <c r="BD159" s="28">
        <v>0.23658300000000002</v>
      </c>
      <c r="BE159" s="28">
        <v>0.429342</v>
      </c>
      <c r="BF159" s="28"/>
      <c r="BG159" s="28">
        <v>0.95412449999999993</v>
      </c>
      <c r="BH159" s="28">
        <v>1.146852</v>
      </c>
      <c r="BI159" s="28">
        <v>0</v>
      </c>
      <c r="BJ159" s="11">
        <v>41.927184153946158</v>
      </c>
      <c r="BL159" s="30">
        <v>0</v>
      </c>
      <c r="BM159" s="30">
        <v>3.7609813631771436</v>
      </c>
      <c r="BN159" s="30">
        <v>3.7033097688141767</v>
      </c>
      <c r="BO159" s="30">
        <v>4.5172253686216475E-2</v>
      </c>
      <c r="BP159" s="30">
        <v>1.245046871567068E-2</v>
      </c>
      <c r="BQ159" s="30">
        <v>4.2366338827131984E-2</v>
      </c>
      <c r="BR159" s="30">
        <v>0.19473918288373412</v>
      </c>
      <c r="BS159" s="30">
        <v>3.6944937883071969E-3</v>
      </c>
      <c r="BT159" s="30">
        <v>0.20446793799393356</v>
      </c>
      <c r="BU159" s="30"/>
      <c r="BV159" s="30">
        <v>1.1317159338763951E-2</v>
      </c>
      <c r="BW159" s="30">
        <v>3.1752256677688132E-3</v>
      </c>
      <c r="BX159" s="30">
        <v>5.6090666521172441E-3</v>
      </c>
      <c r="BY159" s="30">
        <v>1.3058851166682858E-2</v>
      </c>
      <c r="BZ159" s="30">
        <v>1.1942106898709856E-2</v>
      </c>
      <c r="CA159" s="30">
        <v>2.0395997965498052E-2</v>
      </c>
      <c r="CB159" s="30"/>
      <c r="CC159" s="30">
        <v>0.19564275076021687</v>
      </c>
      <c r="CD159" s="30">
        <v>0.16883958002604876</v>
      </c>
      <c r="CE159" s="30">
        <v>0</v>
      </c>
      <c r="CF159" s="30">
        <v>8.3971625463621198</v>
      </c>
    </row>
    <row r="160" spans="1:86" x14ac:dyDescent="0.3">
      <c r="H160" s="6" t="s">
        <v>81</v>
      </c>
      <c r="I160" s="11" t="s">
        <v>135</v>
      </c>
      <c r="J160" s="11" t="s">
        <v>79</v>
      </c>
      <c r="P160" s="5" t="s">
        <v>169</v>
      </c>
      <c r="Q160" s="5" t="s">
        <v>170</v>
      </c>
      <c r="R160" s="3">
        <v>0.60199999999999998</v>
      </c>
      <c r="S160" s="3">
        <v>29.327000000000002</v>
      </c>
      <c r="T160" s="3">
        <v>61.353000000000002</v>
      </c>
      <c r="U160" s="3">
        <v>2.379</v>
      </c>
      <c r="V160" s="3">
        <v>0.14099999999999999</v>
      </c>
      <c r="W160" s="3">
        <v>0.432</v>
      </c>
      <c r="X160" s="3">
        <v>0.53700000000000003</v>
      </c>
      <c r="Y160" s="3">
        <v>0.05</v>
      </c>
      <c r="Z160" s="3">
        <v>1.427</v>
      </c>
      <c r="AA160" s="3"/>
      <c r="AB160" s="3">
        <v>0.107</v>
      </c>
      <c r="AC160" s="3">
        <v>7.8E-2</v>
      </c>
      <c r="AD160" s="3">
        <v>2.8000000000000001E-2</v>
      </c>
      <c r="AE160" s="3">
        <v>0.218</v>
      </c>
      <c r="AF160" s="3">
        <v>0.184</v>
      </c>
      <c r="AG160" s="3">
        <v>0.36799999999999999</v>
      </c>
      <c r="AH160" s="3"/>
      <c r="AI160" s="3">
        <v>0.2</v>
      </c>
      <c r="AJ160" s="3">
        <v>0.48399999999999999</v>
      </c>
      <c r="AK160" s="3">
        <v>0</v>
      </c>
      <c r="AL160" s="3">
        <v>0</v>
      </c>
      <c r="AM160" s="3"/>
      <c r="AN160" s="3">
        <f t="shared" si="7"/>
        <v>97.915000000000035</v>
      </c>
      <c r="AP160" s="28">
        <v>0.26272483999999996</v>
      </c>
      <c r="AQ160" s="28">
        <v>13.708319610000002</v>
      </c>
      <c r="AR160" s="28">
        <v>45.401220000000002</v>
      </c>
      <c r="AS160" s="28">
        <v>2.0150130000000002</v>
      </c>
      <c r="AT160" s="28">
        <v>0.12379799999999999</v>
      </c>
      <c r="AU160" s="28">
        <v>0.38059199999999999</v>
      </c>
      <c r="AV160" s="28">
        <v>0.28407300000000002</v>
      </c>
      <c r="AW160" s="28">
        <v>3.2550000000000003E-2</v>
      </c>
      <c r="AX160" s="28">
        <v>1.1230490000000002</v>
      </c>
      <c r="AY160" s="28"/>
      <c r="AZ160" s="28">
        <v>9.1270999999999991E-2</v>
      </c>
      <c r="BA160" s="28">
        <v>6.6846000000000003E-2</v>
      </c>
      <c r="BB160" s="28">
        <v>2.4136000000000001E-2</v>
      </c>
      <c r="BC160" s="28">
        <v>0.18900600000000001</v>
      </c>
      <c r="BD160" s="28">
        <v>0.160632</v>
      </c>
      <c r="BE160" s="28">
        <v>0.323104</v>
      </c>
      <c r="BF160" s="28"/>
      <c r="BG160" s="28">
        <v>0.14294000000000001</v>
      </c>
      <c r="BH160" s="28">
        <v>0.37606800000000001</v>
      </c>
      <c r="BI160" s="28">
        <v>0</v>
      </c>
      <c r="BJ160" s="11">
        <v>22.531477464413381</v>
      </c>
      <c r="BL160" s="30">
        <v>6.5540814276999149E-2</v>
      </c>
      <c r="BM160" s="30">
        <v>3.7715011693001901</v>
      </c>
      <c r="BN160" s="30">
        <v>3.8473353592836879</v>
      </c>
      <c r="BO160" s="30">
        <v>8.7326848389703449E-2</v>
      </c>
      <c r="BP160" s="30">
        <v>4.1262901957607153E-3</v>
      </c>
      <c r="BQ160" s="30">
        <v>1.2361762401645531E-2</v>
      </c>
      <c r="BR160" s="30">
        <v>8.1390860506670534E-2</v>
      </c>
      <c r="BS160" s="30">
        <v>5.6024526728315734E-3</v>
      </c>
      <c r="BT160" s="30">
        <v>9.7659027780002822E-2</v>
      </c>
      <c r="BU160" s="30"/>
      <c r="BV160" s="30">
        <v>5.0376467933311939E-3</v>
      </c>
      <c r="BW160" s="30">
        <v>3.582372875991475E-3</v>
      </c>
      <c r="BX160" s="30">
        <v>1.2408423740441646E-3</v>
      </c>
      <c r="BY160" s="30">
        <v>9.2935988653710822E-3</v>
      </c>
      <c r="BZ160" s="30">
        <v>7.6233249418335234E-3</v>
      </c>
      <c r="CA160" s="30">
        <v>1.4431081015549657E-2</v>
      </c>
      <c r="CB160" s="30"/>
      <c r="CC160" s="30">
        <v>2.7556714430703656E-2</v>
      </c>
      <c r="CD160" s="30">
        <v>5.2053293427090495E-2</v>
      </c>
      <c r="CE160" s="30">
        <v>0</v>
      </c>
      <c r="CF160" s="30">
        <v>8.0936634595314043</v>
      </c>
    </row>
    <row r="161" spans="2:84" x14ac:dyDescent="0.3">
      <c r="H161" s="6" t="s">
        <v>82</v>
      </c>
      <c r="I161" s="11" t="s">
        <v>113</v>
      </c>
      <c r="J161" s="11" t="s">
        <v>102</v>
      </c>
      <c r="P161" s="5" t="s">
        <v>169</v>
      </c>
      <c r="Q161" s="5" t="s">
        <v>170</v>
      </c>
      <c r="R161" s="3">
        <v>0.21199999999999999</v>
      </c>
      <c r="S161" s="3">
        <v>26.789000000000001</v>
      </c>
      <c r="T161" s="3">
        <v>52.5</v>
      </c>
      <c r="U161" s="3">
        <v>1.7170000000000001</v>
      </c>
      <c r="V161" s="3">
        <v>0.51</v>
      </c>
      <c r="W161" s="3">
        <v>1.7190000000000001</v>
      </c>
      <c r="X161" s="3">
        <v>1.123</v>
      </c>
      <c r="Y161" s="3">
        <v>5.6000000000000001E-2</v>
      </c>
      <c r="Z161" s="3">
        <v>3.2229999999999999</v>
      </c>
      <c r="AA161" s="3"/>
      <c r="AB161" s="3">
        <v>0.106</v>
      </c>
      <c r="AC161" s="3">
        <v>0.16200000000000001</v>
      </c>
      <c r="AD161" s="3">
        <v>7.3999999999999996E-2</v>
      </c>
      <c r="AE161" s="3">
        <v>0.27900000000000003</v>
      </c>
      <c r="AF161" s="3">
        <v>0.46</v>
      </c>
      <c r="AG161" s="3">
        <v>0.59899999999999998</v>
      </c>
      <c r="AH161" s="3"/>
      <c r="AI161" s="3">
        <v>1.278</v>
      </c>
      <c r="AJ161" s="3">
        <v>1.2649999999999999</v>
      </c>
      <c r="AK161" s="3">
        <v>0</v>
      </c>
      <c r="AL161" s="3">
        <v>0.153</v>
      </c>
      <c r="AM161" s="31">
        <f>AL161*0.421</f>
        <v>6.4412999999999998E-2</v>
      </c>
      <c r="AN161" s="3">
        <f t="shared" si="7"/>
        <v>92.160587000000007</v>
      </c>
      <c r="AP161" s="28">
        <v>9.2521039999999999E-2</v>
      </c>
      <c r="AQ161" s="28">
        <v>12.521982270000001</v>
      </c>
      <c r="AR161" s="28">
        <v>38.85</v>
      </c>
      <c r="AS161" s="28">
        <v>1.454299</v>
      </c>
      <c r="AT161" s="28">
        <v>0.44778000000000001</v>
      </c>
      <c r="AU161" s="28">
        <v>1.5144390000000001</v>
      </c>
      <c r="AV161" s="28">
        <v>0.59406700000000001</v>
      </c>
      <c r="AW161" s="28">
        <v>3.6456000000000002E-2</v>
      </c>
      <c r="AX161" s="28">
        <v>2.5365009999999999</v>
      </c>
      <c r="AY161" s="28"/>
      <c r="AZ161" s="28">
        <v>9.0417999999999998E-2</v>
      </c>
      <c r="BA161" s="28">
        <v>0.13883400000000001</v>
      </c>
      <c r="BB161" s="28">
        <v>6.3787999999999997E-2</v>
      </c>
      <c r="BC161" s="28">
        <v>0.24189300000000002</v>
      </c>
      <c r="BD161" s="28">
        <v>0.40157999999999999</v>
      </c>
      <c r="BE161" s="28">
        <v>0.525922</v>
      </c>
      <c r="BF161" s="28"/>
      <c r="BG161" s="28">
        <v>0.91338660000000005</v>
      </c>
      <c r="BH161" s="28">
        <v>0.98290499999999992</v>
      </c>
      <c r="BI161" s="28">
        <v>0</v>
      </c>
      <c r="BJ161" s="11">
        <v>26.713901336657731</v>
      </c>
      <c r="BL161" s="30">
        <v>2.5253534085960209E-2</v>
      </c>
      <c r="BM161" s="30">
        <v>3.7694160120184459</v>
      </c>
      <c r="BN161" s="30">
        <v>3.6020895482072284</v>
      </c>
      <c r="BO161" s="30">
        <v>6.8959578969019122E-2</v>
      </c>
      <c r="BP161" s="30">
        <v>1.6329834855854316E-2</v>
      </c>
      <c r="BQ161" s="30">
        <v>5.3819973944827786E-2</v>
      </c>
      <c r="BR161" s="30">
        <v>0.18623104144790986</v>
      </c>
      <c r="BS161" s="30">
        <v>6.8654211002334847E-3</v>
      </c>
      <c r="BT161" s="30">
        <v>0.24133465514444719</v>
      </c>
      <c r="BU161" s="30"/>
      <c r="BV161" s="30">
        <v>5.4603535459292309E-3</v>
      </c>
      <c r="BW161" s="30">
        <v>8.140707697515492E-3</v>
      </c>
      <c r="BX161" s="30">
        <v>3.5880729618661998E-3</v>
      </c>
      <c r="BY161" s="30">
        <v>1.3013754039518837E-2</v>
      </c>
      <c r="BZ161" s="30">
        <v>2.0852369013133518E-2</v>
      </c>
      <c r="CA161" s="30">
        <v>2.570092947082794E-2</v>
      </c>
      <c r="CB161" s="30"/>
      <c r="CC161" s="30">
        <v>0.19266341550786667</v>
      </c>
      <c r="CD161" s="30">
        <v>0.1488553121622756</v>
      </c>
      <c r="CE161" s="30">
        <v>0</v>
      </c>
      <c r="CF161" s="30">
        <v>8.3885745141728609</v>
      </c>
    </row>
    <row r="162" spans="2:84" x14ac:dyDescent="0.3">
      <c r="H162" s="6" t="s">
        <v>83</v>
      </c>
      <c r="I162" s="11" t="s">
        <v>113</v>
      </c>
      <c r="J162" s="11" t="s">
        <v>79</v>
      </c>
      <c r="P162" s="5" t="s">
        <v>169</v>
      </c>
      <c r="Q162" s="5" t="s">
        <v>170</v>
      </c>
      <c r="R162" s="3">
        <v>0</v>
      </c>
      <c r="S162" s="3">
        <v>32.606000000000002</v>
      </c>
      <c r="T162" s="3">
        <v>66.391000000000005</v>
      </c>
      <c r="U162" s="3">
        <v>1.476</v>
      </c>
      <c r="V162" s="3">
        <v>1.0999999999999999E-2</v>
      </c>
      <c r="W162" s="3">
        <v>8.8999999999999996E-2</v>
      </c>
      <c r="X162" s="3">
        <v>0</v>
      </c>
      <c r="Y162" s="3">
        <v>0</v>
      </c>
      <c r="Z162" s="3">
        <v>0</v>
      </c>
      <c r="AA162" s="3"/>
      <c r="AB162" s="3">
        <v>0</v>
      </c>
      <c r="AC162" s="3">
        <v>0</v>
      </c>
      <c r="AD162" s="3">
        <v>0</v>
      </c>
      <c r="AE162" s="3">
        <v>0</v>
      </c>
      <c r="AF162" s="3">
        <v>0</v>
      </c>
      <c r="AG162" s="3">
        <v>4.1000000000000002E-2</v>
      </c>
      <c r="AH162" s="3"/>
      <c r="AI162" s="3">
        <v>0</v>
      </c>
      <c r="AJ162" s="3">
        <v>0</v>
      </c>
      <c r="AK162" s="3">
        <v>0</v>
      </c>
      <c r="AL162" s="3">
        <v>0</v>
      </c>
      <c r="AM162" s="3"/>
      <c r="AN162" s="3">
        <f t="shared" si="7"/>
        <v>100.614</v>
      </c>
      <c r="AP162" s="28">
        <v>0</v>
      </c>
      <c r="AQ162" s="28">
        <v>15.241022580000001</v>
      </c>
      <c r="AR162" s="28">
        <v>49.129340000000006</v>
      </c>
      <c r="AS162" s="28">
        <v>1.2501719999999998</v>
      </c>
      <c r="AT162" s="28">
        <v>9.6579999999999999E-3</v>
      </c>
      <c r="AU162" s="28">
        <v>7.8408999999999993E-2</v>
      </c>
      <c r="AV162" s="28">
        <v>0</v>
      </c>
      <c r="AW162" s="28">
        <v>0</v>
      </c>
      <c r="AX162" s="28">
        <v>0</v>
      </c>
      <c r="AY162" s="28"/>
      <c r="AZ162" s="28">
        <v>0</v>
      </c>
      <c r="BA162" s="28">
        <v>0</v>
      </c>
      <c r="BB162" s="28">
        <v>0</v>
      </c>
      <c r="BC162" s="28">
        <v>0</v>
      </c>
      <c r="BD162" s="28">
        <v>0</v>
      </c>
      <c r="BE162" s="28">
        <v>3.5998000000000002E-2</v>
      </c>
      <c r="BF162" s="28"/>
      <c r="BG162" s="28">
        <v>0</v>
      </c>
      <c r="BH162" s="28">
        <v>0</v>
      </c>
      <c r="BI162" s="28">
        <v>0</v>
      </c>
      <c r="BJ162" s="11">
        <v>39.298064586312933</v>
      </c>
      <c r="BL162" s="30">
        <v>0</v>
      </c>
      <c r="BM162" s="30">
        <v>3.9865341533399468</v>
      </c>
      <c r="BN162" s="30">
        <v>3.9580821893239944</v>
      </c>
      <c r="BO162" s="30">
        <v>5.1509941858223399E-2</v>
      </c>
      <c r="BP162" s="30">
        <v>3.0604458370778632E-4</v>
      </c>
      <c r="BQ162" s="30">
        <v>2.4212409432329226E-3</v>
      </c>
      <c r="BR162" s="30">
        <v>0</v>
      </c>
      <c r="BS162" s="30">
        <v>0</v>
      </c>
      <c r="BT162" s="30">
        <v>0</v>
      </c>
      <c r="BU162" s="30"/>
      <c r="BV162" s="30">
        <v>0</v>
      </c>
      <c r="BW162" s="30">
        <v>0</v>
      </c>
      <c r="BX162" s="30">
        <v>0</v>
      </c>
      <c r="BY162" s="30">
        <v>0</v>
      </c>
      <c r="BZ162" s="30">
        <v>0</v>
      </c>
      <c r="CA162" s="30">
        <v>1.528573267858194E-3</v>
      </c>
      <c r="CB162" s="30"/>
      <c r="CC162" s="30">
        <v>0</v>
      </c>
      <c r="CD162" s="30">
        <v>0</v>
      </c>
      <c r="CE162" s="30">
        <v>0</v>
      </c>
      <c r="CF162" s="30">
        <v>8.0003821433169637</v>
      </c>
    </row>
    <row r="163" spans="2:84" x14ac:dyDescent="0.3">
      <c r="H163" s="6" t="s">
        <v>114</v>
      </c>
      <c r="J163" s="11" t="s">
        <v>136</v>
      </c>
      <c r="P163" s="5" t="s">
        <v>169</v>
      </c>
      <c r="Q163" s="5" t="s">
        <v>170</v>
      </c>
      <c r="R163" s="3">
        <v>0</v>
      </c>
      <c r="S163" s="3">
        <v>29.869</v>
      </c>
      <c r="T163" s="3">
        <v>57.084000000000003</v>
      </c>
      <c r="U163" s="3">
        <v>1.415</v>
      </c>
      <c r="V163" s="3">
        <v>0.442</v>
      </c>
      <c r="W163" s="3">
        <v>1.4350000000000001</v>
      </c>
      <c r="X163" s="3">
        <v>1.1579999999999999</v>
      </c>
      <c r="Y163" s="3">
        <v>1.0999999999999999E-2</v>
      </c>
      <c r="Z163" s="3">
        <v>1.3340000000000001</v>
      </c>
      <c r="AA163" s="3"/>
      <c r="AB163" s="3">
        <v>2.9000000000000001E-2</v>
      </c>
      <c r="AC163" s="3">
        <v>4.8000000000000001E-2</v>
      </c>
      <c r="AD163" s="3">
        <v>1.6E-2</v>
      </c>
      <c r="AE163" s="3">
        <v>0.17</v>
      </c>
      <c r="AF163" s="3">
        <v>0.15</v>
      </c>
      <c r="AG163" s="3">
        <v>0.33</v>
      </c>
      <c r="AH163" s="3"/>
      <c r="AI163" s="3">
        <v>2.5619999999999998</v>
      </c>
      <c r="AJ163" s="3">
        <v>0.66</v>
      </c>
      <c r="AK163" s="3">
        <v>2.5000000000000001E-2</v>
      </c>
      <c r="AL163" s="3">
        <v>0</v>
      </c>
      <c r="AM163" s="3"/>
      <c r="AN163" s="3">
        <f t="shared" si="7"/>
        <v>96.738000000000014</v>
      </c>
      <c r="AP163" s="28">
        <v>0</v>
      </c>
      <c r="AQ163" s="28">
        <v>13.96166667</v>
      </c>
      <c r="AR163" s="28">
        <v>42.242159999999998</v>
      </c>
      <c r="AS163" s="28">
        <v>1.1985049999999999</v>
      </c>
      <c r="AT163" s="28">
        <v>0.38807600000000003</v>
      </c>
      <c r="AU163" s="28">
        <v>1.264235</v>
      </c>
      <c r="AV163" s="28">
        <v>0.61258199999999996</v>
      </c>
      <c r="AW163" s="28">
        <v>7.1609999999999998E-3</v>
      </c>
      <c r="AX163" s="28">
        <v>1.0498580000000002</v>
      </c>
      <c r="AY163" s="28"/>
      <c r="AZ163" s="28">
        <v>2.4737000000000002E-2</v>
      </c>
      <c r="BA163" s="28">
        <v>4.1135999999999999E-2</v>
      </c>
      <c r="BB163" s="28">
        <v>1.3792E-2</v>
      </c>
      <c r="BC163" s="28">
        <v>0.14739000000000002</v>
      </c>
      <c r="BD163" s="28">
        <v>0.13094999999999998</v>
      </c>
      <c r="BE163" s="28">
        <v>0.28974</v>
      </c>
      <c r="BF163" s="28"/>
      <c r="BG163" s="28">
        <v>1.8310613999999998</v>
      </c>
      <c r="BH163" s="28">
        <v>0.51282000000000005</v>
      </c>
      <c r="BI163" s="28">
        <v>2.3200000000000002E-2</v>
      </c>
      <c r="BJ163" s="11">
        <v>35.245710280724737</v>
      </c>
      <c r="BL163" s="30">
        <v>0</v>
      </c>
      <c r="BM163" s="30">
        <v>3.9464039664018302</v>
      </c>
      <c r="BN163" s="30">
        <v>3.6776710961303318</v>
      </c>
      <c r="BO163" s="30">
        <v>5.3363466443686433E-2</v>
      </c>
      <c r="BP163" s="30">
        <v>1.3289149073742568E-2</v>
      </c>
      <c r="BQ163" s="30">
        <v>4.2187403311239519E-2</v>
      </c>
      <c r="BR163" s="30">
        <v>0.18032010946396376</v>
      </c>
      <c r="BS163" s="30">
        <v>1.266295681732391E-3</v>
      </c>
      <c r="BT163" s="30">
        <v>9.37947438039064E-2</v>
      </c>
      <c r="BU163" s="30"/>
      <c r="BV163" s="30">
        <v>1.4027367758379149E-3</v>
      </c>
      <c r="BW163" s="30">
        <v>2.2649137650697878E-3</v>
      </c>
      <c r="BX163" s="30">
        <v>7.2847191985038831E-4</v>
      </c>
      <c r="BY163" s="30">
        <v>7.4457868519549426E-3</v>
      </c>
      <c r="BZ163" s="30">
        <v>6.3848708417449922E-3</v>
      </c>
      <c r="CA163" s="30">
        <v>1.3295333467153728E-2</v>
      </c>
      <c r="CB163" s="30"/>
      <c r="CC163" s="30">
        <v>0.3626693166317998</v>
      </c>
      <c r="CD163" s="30">
        <v>7.292577196692844E-2</v>
      </c>
      <c r="CE163" s="30">
        <v>8.8917145458888977E-4</v>
      </c>
      <c r="CF163" s="30">
        <v>8.4763026039853617</v>
      </c>
    </row>
    <row r="164" spans="2:84" x14ac:dyDescent="0.3">
      <c r="H164" s="6" t="s">
        <v>84</v>
      </c>
      <c r="I164" s="11" t="s">
        <v>113</v>
      </c>
      <c r="J164" s="11" t="s">
        <v>147</v>
      </c>
      <c r="P164" s="5" t="s">
        <v>169</v>
      </c>
      <c r="Q164" s="5" t="s">
        <v>170</v>
      </c>
      <c r="R164" s="3">
        <v>0.23100000000000001</v>
      </c>
      <c r="S164" s="3">
        <v>25.760999999999999</v>
      </c>
      <c r="T164" s="3">
        <v>56.984000000000002</v>
      </c>
      <c r="U164" s="3">
        <v>2.29</v>
      </c>
      <c r="V164" s="3">
        <v>8.2000000000000003E-2</v>
      </c>
      <c r="W164" s="3">
        <v>1.1819999999999999</v>
      </c>
      <c r="X164" s="3">
        <v>1.399</v>
      </c>
      <c r="Y164" s="3">
        <v>2.1000000000000001E-2</v>
      </c>
      <c r="Z164" s="3">
        <v>2.589</v>
      </c>
      <c r="AA164" s="3"/>
      <c r="AB164" s="3">
        <v>0.107</v>
      </c>
      <c r="AC164" s="3">
        <v>9.9000000000000005E-2</v>
      </c>
      <c r="AD164" s="3">
        <v>9.1999999999999998E-2</v>
      </c>
      <c r="AE164" s="3">
        <v>0.30499999999999999</v>
      </c>
      <c r="AF164" s="3">
        <v>0.214</v>
      </c>
      <c r="AG164" s="3">
        <v>0.57399999999999995</v>
      </c>
      <c r="AH164" s="3"/>
      <c r="AI164" s="3">
        <v>0.997</v>
      </c>
      <c r="AJ164" s="3">
        <v>1.034</v>
      </c>
      <c r="AK164" s="3">
        <v>3.2000000000000001E-2</v>
      </c>
      <c r="AL164" s="3">
        <v>4.5999999999999999E-2</v>
      </c>
      <c r="AM164" s="31">
        <f>AL164*0.421</f>
        <v>1.9365999999999998E-2</v>
      </c>
      <c r="AN164" s="3">
        <f t="shared" si="7"/>
        <v>94.019634000000011</v>
      </c>
      <c r="AP164" s="28">
        <v>0.10081302</v>
      </c>
      <c r="AQ164" s="28">
        <v>12.041464230000001</v>
      </c>
      <c r="AR164" s="28">
        <v>42.16816</v>
      </c>
      <c r="AS164" s="28">
        <v>1.93963</v>
      </c>
      <c r="AT164" s="28">
        <v>7.1996000000000004E-2</v>
      </c>
      <c r="AU164" s="28">
        <v>1.041342</v>
      </c>
      <c r="AV164" s="28">
        <v>0.74007100000000003</v>
      </c>
      <c r="AW164" s="28">
        <v>1.3671000000000001E-2</v>
      </c>
      <c r="AX164" s="28">
        <v>2.0375429999999999</v>
      </c>
      <c r="AY164" s="28"/>
      <c r="AZ164" s="28">
        <v>9.1270999999999991E-2</v>
      </c>
      <c r="BA164" s="28">
        <v>8.4843000000000002E-2</v>
      </c>
      <c r="BB164" s="28">
        <v>7.9303999999999999E-2</v>
      </c>
      <c r="BC164" s="28">
        <v>0.26443499999999998</v>
      </c>
      <c r="BD164" s="28">
        <v>0.18682199999999999</v>
      </c>
      <c r="BE164" s="28">
        <v>0.50397199999999998</v>
      </c>
      <c r="BF164" s="28"/>
      <c r="BG164" s="28">
        <v>0.71255590000000002</v>
      </c>
      <c r="BH164" s="28">
        <v>0.80341800000000008</v>
      </c>
      <c r="BI164" s="28">
        <v>2.9696000000000004E-2</v>
      </c>
      <c r="BJ164" s="11">
        <v>21.740311296484382</v>
      </c>
      <c r="BL164" s="30">
        <v>2.7073792774517266E-2</v>
      </c>
      <c r="BM164" s="30">
        <v>3.566408647866818</v>
      </c>
      <c r="BN164" s="30">
        <v>3.8467941854668233</v>
      </c>
      <c r="BO164" s="30">
        <v>9.0492087384372116E-2</v>
      </c>
      <c r="BP164" s="30">
        <v>2.5833085824491469E-3</v>
      </c>
      <c r="BQ164" s="30">
        <v>3.6411276181730928E-2</v>
      </c>
      <c r="BR164" s="30">
        <v>0.22826579995784888</v>
      </c>
      <c r="BS164" s="30">
        <v>2.5330820998858716E-3</v>
      </c>
      <c r="BT164" s="30">
        <v>0.19074020842599265</v>
      </c>
      <c r="BU164" s="30"/>
      <c r="BV164" s="30">
        <v>5.4231234845786101E-3</v>
      </c>
      <c r="BW164" s="30">
        <v>4.8947797984752045E-3</v>
      </c>
      <c r="BX164" s="30">
        <v>4.3890263789062387E-3</v>
      </c>
      <c r="BY164" s="30">
        <v>1.3997453974510226E-2</v>
      </c>
      <c r="BZ164" s="30">
        <v>9.544697332858355E-3</v>
      </c>
      <c r="CA164" s="30">
        <v>2.4231746535164828E-2</v>
      </c>
      <c r="CB164" s="30"/>
      <c r="CC164" s="30">
        <v>0.14788168057817513</v>
      </c>
      <c r="CD164" s="30">
        <v>0.1197140625006171</v>
      </c>
      <c r="CE164" s="30">
        <v>1.1925676163722797E-3</v>
      </c>
      <c r="CF164" s="30">
        <v>8.3225715269400933</v>
      </c>
    </row>
    <row r="165" spans="2:84" x14ac:dyDescent="0.3">
      <c r="H165" s="6" t="s">
        <v>86</v>
      </c>
      <c r="I165" s="11" t="s">
        <v>123</v>
      </c>
      <c r="J165" s="11" t="s">
        <v>102</v>
      </c>
      <c r="P165" s="5" t="s">
        <v>169</v>
      </c>
      <c r="Q165" s="5" t="s">
        <v>170</v>
      </c>
      <c r="R165" s="3">
        <v>0.42499999999999999</v>
      </c>
      <c r="S165" s="3">
        <v>28.312999999999999</v>
      </c>
      <c r="T165" s="3">
        <v>58.238999999999997</v>
      </c>
      <c r="U165" s="3">
        <v>1.9830000000000001</v>
      </c>
      <c r="V165" s="3">
        <v>0.16900000000000001</v>
      </c>
      <c r="W165" s="3">
        <v>0.78900000000000003</v>
      </c>
      <c r="X165" s="3">
        <v>0.85099999999999998</v>
      </c>
      <c r="Y165" s="3">
        <v>2.1999999999999999E-2</v>
      </c>
      <c r="Z165" s="3">
        <v>1.9650000000000001</v>
      </c>
      <c r="AA165" s="3"/>
      <c r="AB165" s="3">
        <v>0.09</v>
      </c>
      <c r="AC165" s="3">
        <v>8.6999999999999994E-2</v>
      </c>
      <c r="AD165" s="3">
        <v>9.2999999999999999E-2</v>
      </c>
      <c r="AE165" s="3">
        <v>0.22800000000000001</v>
      </c>
      <c r="AF165" s="3">
        <v>0.29499999999999998</v>
      </c>
      <c r="AG165" s="3">
        <v>0.44800000000000001</v>
      </c>
      <c r="AH165" s="3"/>
      <c r="AI165" s="3">
        <v>1.621</v>
      </c>
      <c r="AJ165" s="3">
        <v>0.69599999999999995</v>
      </c>
      <c r="AK165" s="3">
        <v>0.01</v>
      </c>
      <c r="AL165" s="3">
        <v>0</v>
      </c>
      <c r="AM165" s="3"/>
      <c r="AN165" s="3">
        <f t="shared" si="7"/>
        <v>96.324000000000012</v>
      </c>
      <c r="AP165" s="28">
        <v>0.18547849999999999</v>
      </c>
      <c r="AQ165" s="28">
        <v>13.23434559</v>
      </c>
      <c r="AR165" s="28">
        <v>43.09686</v>
      </c>
      <c r="AS165" s="28">
        <v>1.6796010000000001</v>
      </c>
      <c r="AT165" s="28">
        <v>0.14838200000000001</v>
      </c>
      <c r="AU165" s="28">
        <v>0.69510900000000009</v>
      </c>
      <c r="AV165" s="28">
        <v>0.450179</v>
      </c>
      <c r="AW165" s="28">
        <v>1.4322E-2</v>
      </c>
      <c r="AX165" s="28">
        <v>1.5464550000000001</v>
      </c>
      <c r="AY165" s="28"/>
      <c r="AZ165" s="28">
        <v>7.6769999999999991E-2</v>
      </c>
      <c r="BA165" s="28">
        <v>7.4559E-2</v>
      </c>
      <c r="BB165" s="28">
        <v>8.0166000000000001E-2</v>
      </c>
      <c r="BC165" s="28">
        <v>0.19767600000000002</v>
      </c>
      <c r="BD165" s="28">
        <v>0.25753499999999996</v>
      </c>
      <c r="BE165" s="28">
        <v>0.39334400000000003</v>
      </c>
      <c r="BF165" s="28"/>
      <c r="BG165" s="28">
        <v>1.1585287</v>
      </c>
      <c r="BH165" s="28">
        <v>0.54079199999999994</v>
      </c>
      <c r="BI165" s="28">
        <v>9.2800000000000001E-3</v>
      </c>
      <c r="BJ165" s="11">
        <v>25.658986866523655</v>
      </c>
      <c r="BL165" s="30">
        <v>4.7903691206297207E-2</v>
      </c>
      <c r="BM165" s="30">
        <v>3.76961679822936</v>
      </c>
      <c r="BN165" s="30">
        <v>3.7809667431590945</v>
      </c>
      <c r="BO165" s="30">
        <v>7.5359978627553392E-2</v>
      </c>
      <c r="BP165" s="30">
        <v>5.1202606263915235E-3</v>
      </c>
      <c r="BQ165" s="30">
        <v>2.3374286129330506E-2</v>
      </c>
      <c r="BR165" s="30">
        <v>0.13353515722527023</v>
      </c>
      <c r="BS165" s="30">
        <v>2.5520876187749564E-3</v>
      </c>
      <c r="BT165" s="30">
        <v>0.13922450602704373</v>
      </c>
      <c r="BU165" s="30"/>
      <c r="BV165" s="30">
        <v>4.3868335245731754E-3</v>
      </c>
      <c r="BW165" s="30">
        <v>4.1367582864827099E-3</v>
      </c>
      <c r="BX165" s="30">
        <v>4.2668388505852708E-3</v>
      </c>
      <c r="BY165" s="30">
        <v>1.0062988684510193E-2</v>
      </c>
      <c r="BZ165" s="30">
        <v>1.2653577588657736E-2</v>
      </c>
      <c r="CA165" s="30">
        <v>1.8188369473074919E-2</v>
      </c>
      <c r="CB165" s="30"/>
      <c r="CC165" s="30">
        <v>0.23123052353063703</v>
      </c>
      <c r="CD165" s="30">
        <v>7.7495555952214593E-2</v>
      </c>
      <c r="CE165" s="30">
        <v>3.5840657011795574E-4</v>
      </c>
      <c r="CF165" s="30">
        <v>8.3404333613099713</v>
      </c>
    </row>
    <row r="166" spans="2:84" x14ac:dyDescent="0.3">
      <c r="H166" s="6" t="s">
        <v>87</v>
      </c>
      <c r="J166" s="11" t="s">
        <v>79</v>
      </c>
      <c r="P166" s="5" t="s">
        <v>169</v>
      </c>
      <c r="Q166" s="5" t="s">
        <v>170</v>
      </c>
      <c r="R166" s="3">
        <v>0</v>
      </c>
      <c r="S166" s="3">
        <v>32.649000000000001</v>
      </c>
      <c r="T166" s="3">
        <v>65.956000000000003</v>
      </c>
      <c r="U166" s="3">
        <v>1.3109999999999999</v>
      </c>
      <c r="V166" s="3">
        <v>0</v>
      </c>
      <c r="W166" s="3">
        <v>9.1999999999999998E-2</v>
      </c>
      <c r="X166" s="3">
        <v>0</v>
      </c>
      <c r="Y166" s="3">
        <v>1.6E-2</v>
      </c>
      <c r="Z166" s="3">
        <v>0</v>
      </c>
      <c r="AA166" s="3"/>
      <c r="AB166" s="3">
        <v>0</v>
      </c>
      <c r="AC166" s="3">
        <v>2.1999999999999999E-2</v>
      </c>
      <c r="AD166" s="3">
        <v>0</v>
      </c>
      <c r="AE166" s="3">
        <v>4.7E-2</v>
      </c>
      <c r="AF166" s="3">
        <v>3.5000000000000003E-2</v>
      </c>
      <c r="AG166" s="3">
        <v>5.7000000000000002E-2</v>
      </c>
      <c r="AH166" s="3"/>
      <c r="AI166" s="3">
        <v>0</v>
      </c>
      <c r="AJ166" s="3">
        <v>0</v>
      </c>
      <c r="AK166" s="3">
        <v>2.1000000000000001E-2</v>
      </c>
      <c r="AL166" s="3">
        <v>0</v>
      </c>
      <c r="AM166" s="3"/>
      <c r="AN166" s="3">
        <f t="shared" si="7"/>
        <v>100.206</v>
      </c>
      <c r="AP166" s="28">
        <v>0</v>
      </c>
      <c r="AQ166" s="28">
        <v>15.261122070000001</v>
      </c>
      <c r="AR166" s="28">
        <v>48.80744</v>
      </c>
      <c r="AS166" s="28">
        <v>1.110417</v>
      </c>
      <c r="AT166" s="28">
        <v>0</v>
      </c>
      <c r="AU166" s="28">
        <v>8.1051999999999999E-2</v>
      </c>
      <c r="AV166" s="28">
        <v>0</v>
      </c>
      <c r="AW166" s="28">
        <v>1.0416E-2</v>
      </c>
      <c r="AX166" s="28">
        <v>0</v>
      </c>
      <c r="AY166" s="28"/>
      <c r="AZ166" s="28">
        <v>0</v>
      </c>
      <c r="BA166" s="28">
        <v>1.8853999999999999E-2</v>
      </c>
      <c r="BB166" s="28">
        <v>0</v>
      </c>
      <c r="BC166" s="28">
        <v>4.0749E-2</v>
      </c>
      <c r="BD166" s="28">
        <v>3.0555000000000002E-2</v>
      </c>
      <c r="BE166" s="28">
        <v>5.0046E-2</v>
      </c>
      <c r="BF166" s="28"/>
      <c r="BG166" s="28">
        <v>0</v>
      </c>
      <c r="BH166" s="28">
        <v>0</v>
      </c>
      <c r="BI166" s="28">
        <v>1.9488000000000002E-2</v>
      </c>
      <c r="BJ166" s="29">
        <v>43.954154160103819</v>
      </c>
      <c r="BL166" s="30">
        <v>0</v>
      </c>
      <c r="BM166" s="30">
        <v>4.0025004972079765</v>
      </c>
      <c r="BN166" s="30">
        <v>3.9426974590018626</v>
      </c>
      <c r="BO166" s="30">
        <v>4.5874457308078889E-2</v>
      </c>
      <c r="BP166" s="30">
        <v>0</v>
      </c>
      <c r="BQ166" s="30">
        <v>2.5095703560178181E-3</v>
      </c>
      <c r="BR166" s="30">
        <v>0</v>
      </c>
      <c r="BS166" s="30">
        <v>1.7090039949933912E-3</v>
      </c>
      <c r="BT166" s="30">
        <v>0</v>
      </c>
      <c r="BU166" s="30"/>
      <c r="BV166" s="30">
        <v>0</v>
      </c>
      <c r="BW166" s="30">
        <v>9.6319400145787755E-4</v>
      </c>
      <c r="BX166" s="30">
        <v>0</v>
      </c>
      <c r="BY166" s="30">
        <v>1.9100300097424068E-3</v>
      </c>
      <c r="BZ166" s="30">
        <v>1.3823230704812497E-3</v>
      </c>
      <c r="CA166" s="30">
        <v>2.1307907605056151E-3</v>
      </c>
      <c r="CB166" s="30"/>
      <c r="CC166" s="30">
        <v>0</v>
      </c>
      <c r="CD166" s="30">
        <v>0</v>
      </c>
      <c r="CE166" s="30">
        <v>6.9301949635686307E-4</v>
      </c>
      <c r="CF166" s="30">
        <v>8.0023703452074724</v>
      </c>
    </row>
    <row r="167" spans="2:84" x14ac:dyDescent="0.3">
      <c r="H167" s="6" t="s">
        <v>103</v>
      </c>
      <c r="J167" s="11" t="s">
        <v>148</v>
      </c>
      <c r="P167" s="5" t="s">
        <v>169</v>
      </c>
      <c r="Q167" s="5" t="s">
        <v>170</v>
      </c>
      <c r="R167" s="3">
        <v>3.53</v>
      </c>
      <c r="S167" s="3">
        <v>20.686</v>
      </c>
      <c r="T167" s="3">
        <v>43.991</v>
      </c>
      <c r="U167" s="3">
        <v>1.262</v>
      </c>
      <c r="V167" s="3">
        <v>1.028</v>
      </c>
      <c r="W167" s="3">
        <v>0.622</v>
      </c>
      <c r="X167" s="3">
        <v>1.98</v>
      </c>
      <c r="Y167" s="3">
        <v>9.0999999999999998E-2</v>
      </c>
      <c r="Z167" s="3">
        <v>6.2050000000000001</v>
      </c>
      <c r="AA167" s="3"/>
      <c r="AB167" s="3">
        <v>0.121</v>
      </c>
      <c r="AC167" s="3">
        <v>0.11700000000000001</v>
      </c>
      <c r="AD167" s="3">
        <v>6.8000000000000005E-2</v>
      </c>
      <c r="AE167" s="3">
        <v>0.78700000000000003</v>
      </c>
      <c r="AF167" s="3">
        <v>0.94199999999999995</v>
      </c>
      <c r="AG167" s="3">
        <v>1.2330000000000001</v>
      </c>
      <c r="AH167" s="3"/>
      <c r="AI167" s="3">
        <v>0.66600000000000004</v>
      </c>
      <c r="AJ167" s="3">
        <v>0.73399999999999999</v>
      </c>
      <c r="AK167" s="3">
        <v>0</v>
      </c>
      <c r="AL167" s="3">
        <v>0.504</v>
      </c>
      <c r="AM167" s="31">
        <f>AL167*0.421</f>
        <v>0.21218399999999998</v>
      </c>
      <c r="AN167" s="3">
        <f t="shared" si="7"/>
        <v>84.354816</v>
      </c>
      <c r="AP167" s="28">
        <v>1.5405625999999999</v>
      </c>
      <c r="AQ167" s="28">
        <v>9.6692569800000001</v>
      </c>
      <c r="AR167" s="28">
        <v>32.553339999999999</v>
      </c>
      <c r="AS167" s="28">
        <v>1.0689139999999999</v>
      </c>
      <c r="AT167" s="28">
        <v>0.90258400000000005</v>
      </c>
      <c r="AU167" s="28">
        <v>0.54798199999999997</v>
      </c>
      <c r="AV167" s="28">
        <v>1.04742</v>
      </c>
      <c r="AW167" s="28">
        <v>5.9241000000000002E-2</v>
      </c>
      <c r="AX167" s="28">
        <v>4.8833350000000006</v>
      </c>
      <c r="AY167" s="28"/>
      <c r="AZ167" s="28">
        <v>0.103213</v>
      </c>
      <c r="BA167" s="28">
        <v>0.100269</v>
      </c>
      <c r="BB167" s="28">
        <v>5.8616000000000001E-2</v>
      </c>
      <c r="BC167" s="28">
        <v>0.68232900000000007</v>
      </c>
      <c r="BD167" s="28">
        <v>0.82236599999999993</v>
      </c>
      <c r="BE167" s="28">
        <v>1.0825740000000001</v>
      </c>
      <c r="BF167" s="28"/>
      <c r="BG167" s="28">
        <v>0.47599020000000003</v>
      </c>
      <c r="BH167" s="28">
        <v>0.57031799999999999</v>
      </c>
      <c r="BI167" s="28">
        <v>0</v>
      </c>
      <c r="BJ167" s="11">
        <v>30.454592230993327</v>
      </c>
      <c r="BL167" s="30">
        <v>0.45988896764511528</v>
      </c>
      <c r="BM167" s="30">
        <v>3.1833623266266096</v>
      </c>
      <c r="BN167" s="30">
        <v>3.3010417674476242</v>
      </c>
      <c r="BO167" s="30">
        <v>5.5433926819747258E-2</v>
      </c>
      <c r="BP167" s="30">
        <v>3.5999520357983941E-2</v>
      </c>
      <c r="BQ167" s="30">
        <v>2.1298546889075117E-2</v>
      </c>
      <c r="BR167" s="30">
        <v>0.35911164565567261</v>
      </c>
      <c r="BS167" s="30">
        <v>1.2201480464980144E-2</v>
      </c>
      <c r="BT167" s="30">
        <v>0.50815143183656952</v>
      </c>
      <c r="BU167" s="30"/>
      <c r="BV167" s="30">
        <v>6.8169836354442272E-3</v>
      </c>
      <c r="BW167" s="30">
        <v>6.4302075570488379E-3</v>
      </c>
      <c r="BX167" s="30">
        <v>3.6060391859977768E-3</v>
      </c>
      <c r="BY167" s="30">
        <v>4.0148110107451555E-2</v>
      </c>
      <c r="BZ167" s="30">
        <v>4.6702535160643363E-2</v>
      </c>
      <c r="CA167" s="30">
        <v>5.7859818528651671E-2</v>
      </c>
      <c r="CB167" s="30"/>
      <c r="CC167" s="30">
        <v>0.10980815982037247</v>
      </c>
      <c r="CD167" s="30">
        <v>9.446302640643961E-2</v>
      </c>
      <c r="CE167" s="30">
        <v>0</v>
      </c>
      <c r="CF167" s="30">
        <v>8.3023244941454273</v>
      </c>
    </row>
    <row r="168" spans="2:84" x14ac:dyDescent="0.3">
      <c r="H168" s="6" t="s">
        <v>152</v>
      </c>
      <c r="J168" s="11" t="s">
        <v>136</v>
      </c>
      <c r="P168" s="5" t="s">
        <v>169</v>
      </c>
      <c r="Q168" s="5" t="s">
        <v>170</v>
      </c>
      <c r="R168" s="3">
        <v>0.14000000000000001</v>
      </c>
      <c r="S168" s="3">
        <v>28.856000000000002</v>
      </c>
      <c r="T168" s="3">
        <v>53.026000000000003</v>
      </c>
      <c r="U168" s="3">
        <v>2.0640000000000001</v>
      </c>
      <c r="V168" s="3">
        <v>0.58499999999999996</v>
      </c>
      <c r="W168" s="3">
        <v>1.3979999999999999</v>
      </c>
      <c r="X168" s="3">
        <v>1.0209999999999999</v>
      </c>
      <c r="Y168" s="3">
        <v>4.9000000000000002E-2</v>
      </c>
      <c r="Z168" s="3">
        <v>4.351</v>
      </c>
      <c r="AA168" s="3"/>
      <c r="AB168" s="3">
        <v>0.183</v>
      </c>
      <c r="AC168" s="3">
        <v>0.16200000000000001</v>
      </c>
      <c r="AD168" s="3">
        <v>7.8E-2</v>
      </c>
      <c r="AE168" s="3">
        <v>0.48899999999999999</v>
      </c>
      <c r="AF168" s="3">
        <v>0.51400000000000001</v>
      </c>
      <c r="AG168" s="3">
        <v>1.016</v>
      </c>
      <c r="AH168" s="3"/>
      <c r="AI168" s="3">
        <v>1.349</v>
      </c>
      <c r="AJ168" s="3">
        <v>0.74199999999999999</v>
      </c>
      <c r="AK168" s="3">
        <v>0</v>
      </c>
      <c r="AL168" s="3">
        <v>0.14199999999999999</v>
      </c>
      <c r="AM168" s="31">
        <f>AL168*0.421</f>
        <v>5.9781999999999995E-2</v>
      </c>
      <c r="AN168" s="3">
        <f t="shared" si="7"/>
        <v>96.105218000000036</v>
      </c>
      <c r="AP168" s="28">
        <v>6.1098800000000002E-2</v>
      </c>
      <c r="AQ168" s="28">
        <v>13.488160080000002</v>
      </c>
      <c r="AR168" s="28">
        <v>39.239240000000002</v>
      </c>
      <c r="AS168" s="28">
        <v>1.748208</v>
      </c>
      <c r="AT168" s="28">
        <v>0.51362999999999992</v>
      </c>
      <c r="AU168" s="28">
        <v>1.231638</v>
      </c>
      <c r="AV168" s="28">
        <v>0.54010899999999995</v>
      </c>
      <c r="AW168" s="28">
        <v>3.1899000000000004E-2</v>
      </c>
      <c r="AX168" s="28">
        <v>3.4242370000000002</v>
      </c>
      <c r="AY168" s="28"/>
      <c r="AZ168" s="28">
        <v>0.15609899999999999</v>
      </c>
      <c r="BA168" s="28">
        <v>0.13883400000000001</v>
      </c>
      <c r="BB168" s="28">
        <v>6.7236000000000004E-2</v>
      </c>
      <c r="BC168" s="28">
        <v>0.42396299999999998</v>
      </c>
      <c r="BD168" s="28">
        <v>0.44872200000000001</v>
      </c>
      <c r="BE168" s="28">
        <v>0.89204800000000006</v>
      </c>
      <c r="BF168" s="28"/>
      <c r="BG168" s="28">
        <v>0.9641303</v>
      </c>
      <c r="BH168" s="28">
        <v>0.57653399999999999</v>
      </c>
      <c r="BI168" s="28">
        <v>0</v>
      </c>
      <c r="BJ168" s="11">
        <v>22.445406953863614</v>
      </c>
      <c r="BL168" s="30">
        <v>1.5944478168230025E-2</v>
      </c>
      <c r="BM168" s="30">
        <v>3.8819476093454899</v>
      </c>
      <c r="BN168" s="30">
        <v>3.4784041538082899</v>
      </c>
      <c r="BO168" s="30">
        <v>7.9255602310969522E-2</v>
      </c>
      <c r="BP168" s="30">
        <v>1.7908674972633775E-2</v>
      </c>
      <c r="BQ168" s="30">
        <v>4.1847618674438994E-2</v>
      </c>
      <c r="BR168" s="30">
        <v>0.16188031079213677</v>
      </c>
      <c r="BS168" s="30">
        <v>5.7434283189986505E-3</v>
      </c>
      <c r="BT168" s="30">
        <v>0.31149023736140574</v>
      </c>
      <c r="BU168" s="30"/>
      <c r="BV168" s="30">
        <v>9.012846186302317E-3</v>
      </c>
      <c r="BW168" s="30">
        <v>7.7831989691912176E-3</v>
      </c>
      <c r="BX168" s="30">
        <v>3.615930881508988E-3</v>
      </c>
      <c r="BY168" s="30">
        <v>2.1807366469068407E-2</v>
      </c>
      <c r="BZ168" s="30">
        <v>2.2276997743105268E-2</v>
      </c>
      <c r="CA168" s="30">
        <v>4.1678462256518639E-2</v>
      </c>
      <c r="CB168" s="30"/>
      <c r="CC168" s="30">
        <v>0.19443584091553617</v>
      </c>
      <c r="CD168" s="30">
        <v>8.3478317888427161E-2</v>
      </c>
      <c r="CE168" s="30">
        <v>0</v>
      </c>
      <c r="CF168" s="30">
        <v>8.3785110750622547</v>
      </c>
    </row>
    <row r="169" spans="2:84" x14ac:dyDescent="0.3">
      <c r="H169" s="6" t="s">
        <v>88</v>
      </c>
      <c r="I169" s="11" t="s">
        <v>77</v>
      </c>
      <c r="J169" s="11" t="s">
        <v>109</v>
      </c>
      <c r="P169" s="5" t="s">
        <v>169</v>
      </c>
      <c r="Q169" s="5" t="s">
        <v>170</v>
      </c>
      <c r="R169" s="3">
        <v>0</v>
      </c>
      <c r="S169" s="3">
        <v>32.176000000000002</v>
      </c>
      <c r="T169" s="3">
        <v>66.012</v>
      </c>
      <c r="U169" s="3">
        <v>1.2929999999999999</v>
      </c>
      <c r="V169" s="3">
        <v>0</v>
      </c>
      <c r="W169" s="3">
        <v>3.3000000000000002E-2</v>
      </c>
      <c r="X169" s="3">
        <v>0</v>
      </c>
      <c r="Y169" s="3">
        <v>6.8000000000000005E-2</v>
      </c>
      <c r="Z169" s="3">
        <v>0.28399999999999997</v>
      </c>
      <c r="AA169" s="3"/>
      <c r="AB169" s="3">
        <v>3.6999999999999998E-2</v>
      </c>
      <c r="AC169" s="3">
        <v>0</v>
      </c>
      <c r="AD169" s="3">
        <v>8.5000000000000006E-2</v>
      </c>
      <c r="AE169" s="3">
        <v>0</v>
      </c>
      <c r="AF169" s="3">
        <v>6.0999999999999999E-2</v>
      </c>
      <c r="AG169" s="3">
        <v>0.155</v>
      </c>
      <c r="AH169" s="3"/>
      <c r="AI169" s="3">
        <v>1.6E-2</v>
      </c>
      <c r="AJ169" s="3">
        <v>0</v>
      </c>
      <c r="AK169" s="3">
        <v>4.1000000000000002E-2</v>
      </c>
      <c r="AL169" s="3">
        <v>0</v>
      </c>
      <c r="AM169" s="31"/>
      <c r="AN169" s="3">
        <f t="shared" si="7"/>
        <v>100.26100000000002</v>
      </c>
      <c r="AP169" s="28">
        <v>0</v>
      </c>
      <c r="AQ169" s="28">
        <v>15.040027680000001</v>
      </c>
      <c r="AR169" s="28">
        <v>48.848880000000001</v>
      </c>
      <c r="AS169" s="28">
        <v>1.0951709999999999</v>
      </c>
      <c r="AT169" s="28">
        <v>0</v>
      </c>
      <c r="AU169" s="28">
        <v>2.9073000000000002E-2</v>
      </c>
      <c r="AV169" s="28">
        <v>0</v>
      </c>
      <c r="AW169" s="28">
        <v>4.4268000000000002E-2</v>
      </c>
      <c r="AX169" s="28">
        <v>0.22350799999999998</v>
      </c>
      <c r="AY169" s="28"/>
      <c r="AZ169" s="28">
        <v>3.1560999999999999E-2</v>
      </c>
      <c r="BA169" s="28">
        <v>0</v>
      </c>
      <c r="BB169" s="28">
        <v>7.3270000000000002E-2</v>
      </c>
      <c r="BC169" s="28">
        <v>0</v>
      </c>
      <c r="BD169" s="28">
        <v>5.3253000000000002E-2</v>
      </c>
      <c r="BE169" s="28">
        <v>0.13608999999999999</v>
      </c>
      <c r="BF169" s="28"/>
      <c r="BG169" s="28">
        <v>1.14352E-2</v>
      </c>
      <c r="BH169" s="28">
        <v>0</v>
      </c>
      <c r="BI169" s="28">
        <v>3.8048000000000005E-2</v>
      </c>
      <c r="BJ169" s="11">
        <v>44.603883777054001</v>
      </c>
      <c r="BL169" s="30">
        <v>0</v>
      </c>
      <c r="BM169" s="30">
        <v>3.9609449462941924</v>
      </c>
      <c r="BN169" s="30">
        <v>3.9624817669907633</v>
      </c>
      <c r="BO169" s="30">
        <v>4.5433062793296362E-2</v>
      </c>
      <c r="BP169" s="30">
        <v>0</v>
      </c>
      <c r="BQ169" s="30">
        <v>9.0392152937063914E-4</v>
      </c>
      <c r="BR169" s="30">
        <v>0</v>
      </c>
      <c r="BS169" s="30">
        <v>7.2935212094129504E-3</v>
      </c>
      <c r="BT169" s="30">
        <v>1.8604881522828097E-2</v>
      </c>
      <c r="BU169" s="30"/>
      <c r="BV169" s="30">
        <v>1.6674998598802638E-3</v>
      </c>
      <c r="BW169" s="30">
        <v>0</v>
      </c>
      <c r="BX169" s="30">
        <v>3.6057669663420288E-3</v>
      </c>
      <c r="BY169" s="30">
        <v>0</v>
      </c>
      <c r="BZ169" s="30">
        <v>2.419226823739799E-3</v>
      </c>
      <c r="CA169" s="30">
        <v>5.8183908241364185E-3</v>
      </c>
      <c r="CB169" s="30"/>
      <c r="CC169" s="30">
        <v>2.1102677796472134E-3</v>
      </c>
      <c r="CD169" s="30">
        <v>0</v>
      </c>
      <c r="CE169" s="30">
        <v>1.3586739752428445E-3</v>
      </c>
      <c r="CF169" s="30">
        <v>8.0126419265688522</v>
      </c>
    </row>
    <row r="170" spans="2:84" x14ac:dyDescent="0.3">
      <c r="H170" s="6" t="s">
        <v>88</v>
      </c>
      <c r="J170" s="11" t="s">
        <v>79</v>
      </c>
      <c r="P170" s="5" t="s">
        <v>169</v>
      </c>
      <c r="Q170" s="5" t="s">
        <v>170</v>
      </c>
      <c r="R170" s="3">
        <v>0</v>
      </c>
      <c r="S170" s="3">
        <v>32.594000000000001</v>
      </c>
      <c r="T170" s="3">
        <v>66.539000000000001</v>
      </c>
      <c r="U170" s="3">
        <v>1.4610000000000001</v>
      </c>
      <c r="V170" s="3">
        <v>1.2999999999999999E-2</v>
      </c>
      <c r="W170" s="3">
        <v>0.219</v>
      </c>
      <c r="X170" s="3">
        <v>0</v>
      </c>
      <c r="Y170" s="3">
        <v>1.0999999999999999E-2</v>
      </c>
      <c r="Z170" s="3">
        <v>0</v>
      </c>
      <c r="AA170" s="3"/>
      <c r="AB170" s="3">
        <v>0</v>
      </c>
      <c r="AC170" s="3">
        <v>3.6999999999999998E-2</v>
      </c>
      <c r="AD170" s="3">
        <v>0</v>
      </c>
      <c r="AE170" s="3">
        <v>8.7999999999999995E-2</v>
      </c>
      <c r="AF170" s="3">
        <v>2.5999999999999999E-2</v>
      </c>
      <c r="AG170" s="3">
        <v>3.7999999999999999E-2</v>
      </c>
      <c r="AH170" s="3"/>
      <c r="AI170" s="3">
        <v>0</v>
      </c>
      <c r="AJ170" s="3">
        <v>0</v>
      </c>
      <c r="AK170" s="3">
        <v>0</v>
      </c>
      <c r="AL170" s="3">
        <v>0</v>
      </c>
      <c r="AM170" s="31"/>
      <c r="AN170" s="3">
        <f t="shared" si="7"/>
        <v>101.026</v>
      </c>
      <c r="AP170" s="28">
        <v>0</v>
      </c>
      <c r="AQ170" s="28">
        <v>15.23541342</v>
      </c>
      <c r="AR170" s="28">
        <v>49.238860000000003</v>
      </c>
      <c r="AS170" s="28">
        <v>1.2374670000000001</v>
      </c>
      <c r="AT170" s="28">
        <v>1.1413999999999999E-2</v>
      </c>
      <c r="AU170" s="28">
        <v>0.192939</v>
      </c>
      <c r="AV170" s="28">
        <v>0</v>
      </c>
      <c r="AW170" s="28">
        <v>7.1609999999999998E-3</v>
      </c>
      <c r="AX170" s="28">
        <v>0</v>
      </c>
      <c r="AY170" s="28"/>
      <c r="AZ170" s="28">
        <v>0</v>
      </c>
      <c r="BA170" s="28">
        <v>3.1709000000000001E-2</v>
      </c>
      <c r="BB170" s="28">
        <v>0</v>
      </c>
      <c r="BC170" s="28">
        <v>7.6295999999999989E-2</v>
      </c>
      <c r="BD170" s="28">
        <v>2.2697999999999999E-2</v>
      </c>
      <c r="BE170" s="28">
        <v>3.3363999999999998E-2</v>
      </c>
      <c r="BF170" s="28"/>
      <c r="BG170" s="28">
        <v>0</v>
      </c>
      <c r="BH170" s="28">
        <v>0</v>
      </c>
      <c r="BI170" s="28">
        <v>0</v>
      </c>
      <c r="BJ170" s="11">
        <v>39.790038845480325</v>
      </c>
      <c r="BL170" s="30">
        <v>0</v>
      </c>
      <c r="BM170" s="30">
        <v>3.9771748761261558</v>
      </c>
      <c r="BN170" s="30">
        <v>3.9590494724614502</v>
      </c>
      <c r="BO170" s="30">
        <v>5.0885492156756564E-2</v>
      </c>
      <c r="BP170" s="30">
        <v>3.6097275678409051E-4</v>
      </c>
      <c r="BQ170" s="30">
        <v>5.9460858955017763E-3</v>
      </c>
      <c r="BR170" s="30">
        <v>0</v>
      </c>
      <c r="BS170" s="30">
        <v>1.1694759521829936E-3</v>
      </c>
      <c r="BT170" s="30">
        <v>0</v>
      </c>
      <c r="BU170" s="30"/>
      <c r="BV170" s="30">
        <v>0</v>
      </c>
      <c r="BW170" s="30">
        <v>1.6123834357378807E-3</v>
      </c>
      <c r="BX170" s="30">
        <v>0</v>
      </c>
      <c r="BY170" s="30">
        <v>3.5595944457948348E-3</v>
      </c>
      <c r="BZ170" s="30">
        <v>1.0220929092010821E-3</v>
      </c>
      <c r="CA170" s="30">
        <v>1.4139207282215383E-3</v>
      </c>
      <c r="CB170" s="30"/>
      <c r="CC170" s="30">
        <v>0</v>
      </c>
      <c r="CD170" s="30">
        <v>0</v>
      </c>
      <c r="CE170" s="30">
        <v>0</v>
      </c>
      <c r="CF170" s="30">
        <v>8.0021943668677888</v>
      </c>
    </row>
    <row r="171" spans="2:84" x14ac:dyDescent="0.3">
      <c r="H171" s="6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1"/>
      <c r="AN171" s="3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  <c r="BF171" s="28"/>
      <c r="BG171" s="28"/>
      <c r="BH171" s="28"/>
      <c r="BI171" s="28"/>
      <c r="BL171" s="30"/>
      <c r="BM171" s="30"/>
      <c r="BN171" s="30"/>
      <c r="BO171" s="30"/>
      <c r="BP171" s="30"/>
      <c r="BQ171" s="30"/>
      <c r="BR171" s="30"/>
      <c r="BS171" s="30"/>
      <c r="BT171" s="30"/>
      <c r="BU171" s="30"/>
      <c r="BV171" s="30"/>
      <c r="BW171" s="30"/>
      <c r="BX171" s="30"/>
      <c r="BY171" s="30"/>
      <c r="BZ171" s="30"/>
      <c r="CA171" s="30"/>
      <c r="CB171" s="30"/>
      <c r="CC171" s="30"/>
      <c r="CD171" s="30"/>
      <c r="CE171" s="30"/>
      <c r="CF171" s="30"/>
    </row>
    <row r="172" spans="2:84" x14ac:dyDescent="0.3">
      <c r="B172" s="14" t="s">
        <v>160</v>
      </c>
      <c r="C172" s="5">
        <v>336</v>
      </c>
      <c r="D172" s="20">
        <v>50.926503959999998</v>
      </c>
      <c r="E172" s="20">
        <v>13.42794829</v>
      </c>
      <c r="F172" s="21">
        <v>5644440</v>
      </c>
      <c r="G172" s="21">
        <v>4600500</v>
      </c>
      <c r="H172" s="6" t="s">
        <v>78</v>
      </c>
      <c r="I172" s="11" t="s">
        <v>113</v>
      </c>
      <c r="J172" s="11" t="s">
        <v>149</v>
      </c>
      <c r="K172" s="5">
        <v>74.16</v>
      </c>
      <c r="L172" s="5">
        <v>0.25</v>
      </c>
      <c r="M172" s="5">
        <v>0.11</v>
      </c>
      <c r="N172" s="5">
        <v>4.2999999999999997E-2</v>
      </c>
      <c r="O172" s="3">
        <v>1.1000000000000001</v>
      </c>
      <c r="P172" s="5" t="s">
        <v>169</v>
      </c>
      <c r="Q172" s="5" t="s">
        <v>170</v>
      </c>
      <c r="R172" s="3">
        <v>0</v>
      </c>
      <c r="S172" s="3">
        <v>30.033000000000001</v>
      </c>
      <c r="T172" s="3">
        <v>61.244999999999997</v>
      </c>
      <c r="U172" s="3">
        <v>1.117</v>
      </c>
      <c r="V172" s="3">
        <v>1.1180000000000001</v>
      </c>
      <c r="W172" s="3">
        <v>1.409</v>
      </c>
      <c r="X172" s="3">
        <v>9.6000000000000002E-2</v>
      </c>
      <c r="Y172" s="3">
        <v>4.3999999999999997E-2</v>
      </c>
      <c r="Z172" s="3">
        <v>0.63100000000000001</v>
      </c>
      <c r="AA172" s="3"/>
      <c r="AB172" s="3">
        <v>6.6000000000000003E-2</v>
      </c>
      <c r="AC172" s="3">
        <v>0</v>
      </c>
      <c r="AD172" s="3">
        <v>0</v>
      </c>
      <c r="AE172" s="3">
        <v>0</v>
      </c>
      <c r="AF172" s="3">
        <v>0.1</v>
      </c>
      <c r="AG172" s="3">
        <v>0.16700000000000001</v>
      </c>
      <c r="AH172" s="3"/>
      <c r="AI172" s="3"/>
      <c r="AJ172" s="3">
        <v>4.5999999999999999E-2</v>
      </c>
      <c r="AK172" s="3">
        <v>7.9000000000000001E-2</v>
      </c>
      <c r="AL172" s="3"/>
      <c r="AM172" s="3"/>
      <c r="AN172" s="3">
        <f t="shared" ref="AN172:AN219" si="8">SUM(R172:AK172)</f>
        <v>96.150999999999996</v>
      </c>
      <c r="AP172" s="28">
        <v>0</v>
      </c>
      <c r="AQ172" s="28">
        <v>14.03832519</v>
      </c>
      <c r="AR172" s="28">
        <v>45.321300000000001</v>
      </c>
      <c r="AS172" s="28">
        <v>0.94609899999999991</v>
      </c>
      <c r="AT172" s="28">
        <v>0.98160400000000014</v>
      </c>
      <c r="AU172" s="28">
        <v>1.2413290000000001</v>
      </c>
      <c r="AV172" s="28">
        <v>5.0784000000000003E-2</v>
      </c>
      <c r="AW172" s="28">
        <v>2.8643999999999999E-2</v>
      </c>
      <c r="AX172" s="28">
        <v>0.49659700000000001</v>
      </c>
      <c r="AY172" s="28"/>
      <c r="AZ172" s="28">
        <v>5.6298000000000001E-2</v>
      </c>
      <c r="BA172" s="28">
        <v>0</v>
      </c>
      <c r="BB172" s="28">
        <v>0</v>
      </c>
      <c r="BC172" s="28">
        <v>0</v>
      </c>
      <c r="BD172" s="28">
        <v>8.7300000000000003E-2</v>
      </c>
      <c r="BE172" s="28">
        <v>0.14662600000000001</v>
      </c>
      <c r="BF172" s="28"/>
      <c r="BG172" s="28">
        <v>0</v>
      </c>
      <c r="BH172" s="28">
        <v>3.5742000000000003E-2</v>
      </c>
      <c r="BI172" s="28">
        <v>7.3312000000000002E-2</v>
      </c>
      <c r="BJ172" s="11">
        <v>47.903337811370697</v>
      </c>
      <c r="BL172" s="30">
        <v>0</v>
      </c>
      <c r="BM172" s="30">
        <v>3.922064261018908</v>
      </c>
      <c r="BN172" s="30">
        <v>3.8999968922682946</v>
      </c>
      <c r="BO172" s="30">
        <v>4.1636661464783058E-2</v>
      </c>
      <c r="BP172" s="30">
        <v>3.3223994052014344E-2</v>
      </c>
      <c r="BQ172" s="30">
        <v>4.0942750964347081E-2</v>
      </c>
      <c r="BR172" s="30">
        <v>1.4775492605763484E-2</v>
      </c>
      <c r="BS172" s="30">
        <v>5.0064542299094756E-3</v>
      </c>
      <c r="BT172" s="30">
        <v>4.38517736820625E-2</v>
      </c>
      <c r="BU172" s="30"/>
      <c r="BV172" s="30">
        <v>3.15542057970897E-3</v>
      </c>
      <c r="BW172" s="30">
        <v>0</v>
      </c>
      <c r="BX172" s="30">
        <v>0</v>
      </c>
      <c r="BY172" s="30">
        <v>0</v>
      </c>
      <c r="BZ172" s="30">
        <v>4.2072274396119606E-3</v>
      </c>
      <c r="CA172" s="30">
        <v>6.6502335678255333E-3</v>
      </c>
      <c r="CB172" s="30"/>
      <c r="CC172" s="30">
        <v>0</v>
      </c>
      <c r="CD172" s="30">
        <v>5.0237736553783094E-3</v>
      </c>
      <c r="CE172" s="30">
        <v>2.7772036506058611E-3</v>
      </c>
      <c r="CF172" s="30">
        <v>8.023312139179211</v>
      </c>
    </row>
    <row r="173" spans="2:84" x14ac:dyDescent="0.3">
      <c r="H173" s="6" t="s">
        <v>80</v>
      </c>
      <c r="I173" s="11" t="s">
        <v>77</v>
      </c>
      <c r="J173" s="11" t="s">
        <v>116</v>
      </c>
      <c r="P173" s="5" t="s">
        <v>169</v>
      </c>
      <c r="Q173" s="5" t="s">
        <v>170</v>
      </c>
      <c r="R173" s="3">
        <v>0</v>
      </c>
      <c r="S173" s="3">
        <v>31.321999999999999</v>
      </c>
      <c r="T173" s="3">
        <v>65.655000000000001</v>
      </c>
      <c r="U173" s="3">
        <v>1.4</v>
      </c>
      <c r="V173" s="3">
        <v>0.14099999999999999</v>
      </c>
      <c r="W173" s="3">
        <v>0.46500000000000002</v>
      </c>
      <c r="X173" s="3">
        <v>0</v>
      </c>
      <c r="Y173" s="3">
        <v>3.5999999999999997E-2</v>
      </c>
      <c r="Z173" s="3">
        <v>0.17</v>
      </c>
      <c r="AA173" s="3"/>
      <c r="AB173" s="3">
        <v>0</v>
      </c>
      <c r="AC173" s="3">
        <v>0</v>
      </c>
      <c r="AD173" s="3">
        <v>0</v>
      </c>
      <c r="AE173" s="3">
        <v>0</v>
      </c>
      <c r="AF173" s="3">
        <v>6.3E-2</v>
      </c>
      <c r="AG173" s="3">
        <v>0.10100000000000001</v>
      </c>
      <c r="AH173" s="3"/>
      <c r="AI173" s="3"/>
      <c r="AJ173" s="3">
        <v>0</v>
      </c>
      <c r="AK173" s="3">
        <v>3.5999999999999997E-2</v>
      </c>
      <c r="AL173" s="3"/>
      <c r="AM173" s="3"/>
      <c r="AN173" s="3">
        <f t="shared" si="8"/>
        <v>99.389000000000024</v>
      </c>
      <c r="AP173" s="28">
        <v>0</v>
      </c>
      <c r="AQ173" s="28">
        <v>14.64084246</v>
      </c>
      <c r="AR173" s="28">
        <v>48.584699999999998</v>
      </c>
      <c r="AS173" s="28">
        <v>1.1858</v>
      </c>
      <c r="AT173" s="28">
        <v>0.12379799999999999</v>
      </c>
      <c r="AU173" s="28">
        <v>0.409665</v>
      </c>
      <c r="AV173" s="28">
        <v>0</v>
      </c>
      <c r="AW173" s="28">
        <v>2.3435999999999998E-2</v>
      </c>
      <c r="AX173" s="28">
        <v>0.13379000000000002</v>
      </c>
      <c r="AY173" s="28"/>
      <c r="AZ173" s="28">
        <v>0</v>
      </c>
      <c r="BA173" s="28">
        <v>0</v>
      </c>
      <c r="BB173" s="28">
        <v>0</v>
      </c>
      <c r="BC173" s="28">
        <v>0</v>
      </c>
      <c r="BD173" s="28">
        <v>5.4998999999999999E-2</v>
      </c>
      <c r="BE173" s="28">
        <v>8.8678000000000007E-2</v>
      </c>
      <c r="BF173" s="28"/>
      <c r="BG173" s="28">
        <v>0</v>
      </c>
      <c r="BH173" s="28">
        <v>0</v>
      </c>
      <c r="BI173" s="28">
        <v>3.3408E-2</v>
      </c>
      <c r="BJ173" s="29">
        <v>40.972086355203238</v>
      </c>
      <c r="BL173" s="30">
        <v>0</v>
      </c>
      <c r="BM173" s="30">
        <v>3.9148763403092817</v>
      </c>
      <c r="BN173" s="30">
        <v>4.0014187415929294</v>
      </c>
      <c r="BO173" s="30">
        <v>4.9946301703749627E-2</v>
      </c>
      <c r="BP173" s="30">
        <v>4.010344891376535E-3</v>
      </c>
      <c r="BQ173" s="30">
        <v>1.2932174431956454E-2</v>
      </c>
      <c r="BR173" s="30">
        <v>0</v>
      </c>
      <c r="BS173" s="30">
        <v>3.9204204747163443E-3</v>
      </c>
      <c r="BT173" s="30">
        <v>1.1307310040897994E-2</v>
      </c>
      <c r="BU173" s="30"/>
      <c r="BV173" s="30">
        <v>0</v>
      </c>
      <c r="BW173" s="30">
        <v>0</v>
      </c>
      <c r="BX173" s="30">
        <v>0</v>
      </c>
      <c r="BY173" s="30">
        <v>0</v>
      </c>
      <c r="BZ173" s="30">
        <v>2.5368168519505005E-3</v>
      </c>
      <c r="CA173" s="30">
        <v>3.8494118212856311E-3</v>
      </c>
      <c r="CB173" s="30"/>
      <c r="CC173" s="30">
        <v>0</v>
      </c>
      <c r="CD173" s="30">
        <v>0</v>
      </c>
      <c r="CE173" s="30">
        <v>1.2112553581381678E-3</v>
      </c>
      <c r="CF173" s="30">
        <v>8.0060091174762817</v>
      </c>
    </row>
    <row r="174" spans="2:84" x14ac:dyDescent="0.3">
      <c r="H174" s="6" t="s">
        <v>81</v>
      </c>
      <c r="J174" s="11" t="s">
        <v>136</v>
      </c>
      <c r="P174" s="5" t="s">
        <v>169</v>
      </c>
      <c r="Q174" s="5" t="s">
        <v>170</v>
      </c>
      <c r="R174" s="3">
        <v>0</v>
      </c>
      <c r="S174" s="3">
        <v>31.914000000000001</v>
      </c>
      <c r="T174" s="3">
        <v>66.236999999999995</v>
      </c>
      <c r="U174" s="3">
        <v>1.7190000000000001</v>
      </c>
      <c r="V174" s="3">
        <v>1.7999999999999999E-2</v>
      </c>
      <c r="W174" s="3">
        <v>0.14499999999999999</v>
      </c>
      <c r="X174" s="3">
        <v>0</v>
      </c>
      <c r="Y174" s="3">
        <v>0.01</v>
      </c>
      <c r="Z174" s="3">
        <v>0</v>
      </c>
      <c r="AA174" s="3"/>
      <c r="AB174" s="3">
        <v>0</v>
      </c>
      <c r="AC174" s="3">
        <v>0</v>
      </c>
      <c r="AD174" s="3">
        <v>0</v>
      </c>
      <c r="AE174" s="3">
        <v>0</v>
      </c>
      <c r="AF174" s="3">
        <v>6.8000000000000005E-2</v>
      </c>
      <c r="AG174" s="3">
        <v>3.7999999999999999E-2</v>
      </c>
      <c r="AH174" s="3"/>
      <c r="AI174" s="3"/>
      <c r="AJ174" s="3">
        <v>0</v>
      </c>
      <c r="AK174" s="3">
        <v>0</v>
      </c>
      <c r="AL174" s="3"/>
      <c r="AM174" s="3"/>
      <c r="AN174" s="3">
        <f t="shared" si="8"/>
        <v>100.14899999999999</v>
      </c>
      <c r="AP174" s="28">
        <v>0</v>
      </c>
      <c r="AQ174" s="28">
        <v>14.917561020000001</v>
      </c>
      <c r="AR174" s="28">
        <v>49.015379999999993</v>
      </c>
      <c r="AS174" s="28">
        <v>1.4559930000000001</v>
      </c>
      <c r="AT174" s="28">
        <v>1.5803999999999999E-2</v>
      </c>
      <c r="AU174" s="28">
        <v>0.127745</v>
      </c>
      <c r="AV174" s="28">
        <v>0</v>
      </c>
      <c r="AW174" s="28">
        <v>6.5100000000000002E-3</v>
      </c>
      <c r="AX174" s="28">
        <v>0</v>
      </c>
      <c r="AY174" s="28"/>
      <c r="AZ174" s="28">
        <v>0</v>
      </c>
      <c r="BA174" s="28">
        <v>0</v>
      </c>
      <c r="BB174" s="28">
        <v>0</v>
      </c>
      <c r="BC174" s="28">
        <v>0</v>
      </c>
      <c r="BD174" s="28">
        <v>5.9364000000000007E-2</v>
      </c>
      <c r="BE174" s="28">
        <v>3.3363999999999998E-2</v>
      </c>
      <c r="BF174" s="28"/>
      <c r="BG174" s="28">
        <v>0</v>
      </c>
      <c r="BH174" s="28">
        <v>0</v>
      </c>
      <c r="BI174" s="28">
        <v>0</v>
      </c>
      <c r="BJ174" s="11">
        <v>33.664571189559283</v>
      </c>
      <c r="BL174" s="30">
        <v>0</v>
      </c>
      <c r="BM174" s="30">
        <v>3.9417716324824155</v>
      </c>
      <c r="BN174" s="30">
        <v>3.9892247625271176</v>
      </c>
      <c r="BO174" s="30">
        <v>6.0602819934702824E-2</v>
      </c>
      <c r="BP174" s="30">
        <v>5.0591408649969445E-4</v>
      </c>
      <c r="BQ174" s="30">
        <v>3.9849993869529527E-3</v>
      </c>
      <c r="BR174" s="30">
        <v>0</v>
      </c>
      <c r="BS174" s="30">
        <v>1.076147506260633E-3</v>
      </c>
      <c r="BT174" s="30">
        <v>0</v>
      </c>
      <c r="BU174" s="30"/>
      <c r="BV174" s="30">
        <v>0</v>
      </c>
      <c r="BW174" s="30">
        <v>0</v>
      </c>
      <c r="BX174" s="30">
        <v>0</v>
      </c>
      <c r="BY174" s="30">
        <v>0</v>
      </c>
      <c r="BZ174" s="30">
        <v>2.7058214360095767E-3</v>
      </c>
      <c r="CA174" s="30">
        <v>1.4311931674816601E-3</v>
      </c>
      <c r="CB174" s="30"/>
      <c r="CC174" s="30">
        <v>0</v>
      </c>
      <c r="CD174" s="30">
        <v>0</v>
      </c>
      <c r="CE174" s="30">
        <v>0</v>
      </c>
      <c r="CF174" s="30">
        <v>8.0013032905274404</v>
      </c>
    </row>
    <row r="175" spans="2:84" x14ac:dyDescent="0.3">
      <c r="H175" s="6" t="s">
        <v>101</v>
      </c>
      <c r="J175" s="11" t="s">
        <v>150</v>
      </c>
      <c r="P175" s="5" t="s">
        <v>169</v>
      </c>
      <c r="Q175" s="5" t="s">
        <v>170</v>
      </c>
      <c r="R175" s="3">
        <v>0.56999999999999995</v>
      </c>
      <c r="S175" s="3">
        <v>23.79</v>
      </c>
      <c r="T175" s="3">
        <v>54.658999999999999</v>
      </c>
      <c r="U175" s="3">
        <v>0.83399999999999996</v>
      </c>
      <c r="V175" s="3">
        <v>2.226</v>
      </c>
      <c r="W175" s="3">
        <v>0.77600000000000002</v>
      </c>
      <c r="X175" s="3">
        <v>0.65200000000000002</v>
      </c>
      <c r="Y175" s="3">
        <v>0.112</v>
      </c>
      <c r="Z175" s="3">
        <v>2.7709999999999999</v>
      </c>
      <c r="AA175" s="3"/>
      <c r="AB175" s="3">
        <v>0.26400000000000001</v>
      </c>
      <c r="AC175" s="3">
        <v>0.16400000000000001</v>
      </c>
      <c r="AD175" s="3">
        <v>4.4999999999999998E-2</v>
      </c>
      <c r="AE175" s="3">
        <v>0.26300000000000001</v>
      </c>
      <c r="AF175" s="3">
        <v>0.30499999999999999</v>
      </c>
      <c r="AG175" s="3">
        <v>0.48199999999999998</v>
      </c>
      <c r="AH175" s="3"/>
      <c r="AI175" s="3"/>
      <c r="AJ175" s="3">
        <v>2.0569999999999999</v>
      </c>
      <c r="AK175" s="3">
        <v>0</v>
      </c>
      <c r="AL175" s="3"/>
      <c r="AM175" s="3"/>
      <c r="AN175" s="3">
        <f t="shared" si="8"/>
        <v>89.970000000000013</v>
      </c>
      <c r="AP175" s="28">
        <v>0.24875939999999996</v>
      </c>
      <c r="AQ175" s="28">
        <v>11.1201597</v>
      </c>
      <c r="AR175" s="28">
        <v>40.447659999999999</v>
      </c>
      <c r="AS175" s="28">
        <v>0.70639799999999997</v>
      </c>
      <c r="AT175" s="28">
        <v>1.9544280000000001</v>
      </c>
      <c r="AU175" s="28">
        <v>0.68365600000000004</v>
      </c>
      <c r="AV175" s="28">
        <v>0.34490800000000005</v>
      </c>
      <c r="AW175" s="28">
        <v>7.2912000000000005E-2</v>
      </c>
      <c r="AX175" s="28">
        <v>2.180777</v>
      </c>
      <c r="AY175" s="28"/>
      <c r="AZ175" s="28">
        <v>0.225192</v>
      </c>
      <c r="BA175" s="28">
        <v>0.14054800000000001</v>
      </c>
      <c r="BB175" s="28">
        <v>3.8789999999999998E-2</v>
      </c>
      <c r="BC175" s="28">
        <v>0.228021</v>
      </c>
      <c r="BD175" s="28">
        <v>0.26626499999999997</v>
      </c>
      <c r="BE175" s="28">
        <v>0.42319599999999996</v>
      </c>
      <c r="BF175" s="28"/>
      <c r="BG175" s="28">
        <v>0</v>
      </c>
      <c r="BH175" s="28">
        <v>1.5982890000000001</v>
      </c>
      <c r="BI175" s="28">
        <v>0</v>
      </c>
      <c r="BJ175" s="11">
        <v>57.25902394967143</v>
      </c>
      <c r="BL175" s="30">
        <v>7.0245501591777129E-2</v>
      </c>
      <c r="BM175" s="30">
        <v>3.4631345916995726</v>
      </c>
      <c r="BN175" s="30">
        <v>3.8798438149833965</v>
      </c>
      <c r="BO175" s="30">
        <v>3.4653548782568523E-2</v>
      </c>
      <c r="BP175" s="30">
        <v>7.3738472367170696E-2</v>
      </c>
      <c r="BQ175" s="30">
        <v>2.5135451298855457E-2</v>
      </c>
      <c r="BR175" s="30">
        <v>0.11186063256876536</v>
      </c>
      <c r="BS175" s="30">
        <v>1.4205434946088993E-2</v>
      </c>
      <c r="BT175" s="30">
        <v>0.21466106016824393</v>
      </c>
      <c r="BU175" s="30"/>
      <c r="BV175" s="30">
        <v>1.4069419674678715E-2</v>
      </c>
      <c r="BW175" s="30">
        <v>8.5260594026336026E-3</v>
      </c>
      <c r="BX175" s="30">
        <v>2.2573526921262732E-3</v>
      </c>
      <c r="BY175" s="30">
        <v>1.2691457477391333E-2</v>
      </c>
      <c r="BZ175" s="30">
        <v>1.4303910002590028E-2</v>
      </c>
      <c r="CA175" s="30">
        <v>2.1395695337932973E-2</v>
      </c>
      <c r="CB175" s="30"/>
      <c r="CC175" s="30">
        <v>0</v>
      </c>
      <c r="CD175" s="30">
        <v>0.2504179543517539</v>
      </c>
      <c r="CE175" s="30">
        <v>0</v>
      </c>
      <c r="CF175" s="30">
        <v>8.2111403573455473</v>
      </c>
    </row>
    <row r="176" spans="2:84" x14ac:dyDescent="0.3">
      <c r="H176" s="6" t="s">
        <v>112</v>
      </c>
      <c r="J176" s="11" t="s">
        <v>105</v>
      </c>
      <c r="P176" s="5" t="s">
        <v>169</v>
      </c>
      <c r="Q176" s="5" t="s">
        <v>170</v>
      </c>
      <c r="R176" s="3">
        <v>0.36899999999999999</v>
      </c>
      <c r="S176" s="3">
        <v>24.396999999999998</v>
      </c>
      <c r="T176" s="3">
        <v>57.997999999999998</v>
      </c>
      <c r="U176" s="3">
        <v>1.768</v>
      </c>
      <c r="V176" s="3">
        <v>0.52300000000000002</v>
      </c>
      <c r="W176" s="3">
        <v>0.81599999999999995</v>
      </c>
      <c r="X176" s="3">
        <v>0.623</v>
      </c>
      <c r="Y176" s="3">
        <v>0.115</v>
      </c>
      <c r="Z176" s="3">
        <v>1.9950000000000001</v>
      </c>
      <c r="AA176" s="3"/>
      <c r="AB176" s="3">
        <v>0.12</v>
      </c>
      <c r="AC176" s="3">
        <v>0.17199999999999999</v>
      </c>
      <c r="AD176" s="3">
        <v>4.9000000000000002E-2</v>
      </c>
      <c r="AE176" s="3">
        <v>0.22800000000000001</v>
      </c>
      <c r="AF176" s="3">
        <v>0.14899999999999999</v>
      </c>
      <c r="AG176" s="3">
        <v>0.32700000000000001</v>
      </c>
      <c r="AH176" s="3"/>
      <c r="AI176" s="3"/>
      <c r="AJ176" s="3">
        <v>2.347</v>
      </c>
      <c r="AK176" s="3">
        <v>0</v>
      </c>
      <c r="AL176" s="3"/>
      <c r="AM176" s="3"/>
      <c r="AN176" s="3">
        <f t="shared" si="8"/>
        <v>91.995999999999995</v>
      </c>
      <c r="AP176" s="28">
        <v>0.16103898</v>
      </c>
      <c r="AQ176" s="28">
        <v>11.40388971</v>
      </c>
      <c r="AR176" s="28">
        <v>42.918520000000001</v>
      </c>
      <c r="AS176" s="28">
        <v>1.4974959999999999</v>
      </c>
      <c r="AT176" s="28">
        <v>0.45919400000000005</v>
      </c>
      <c r="AU176" s="28">
        <v>0.71889599999999998</v>
      </c>
      <c r="AV176" s="28">
        <v>0.329567</v>
      </c>
      <c r="AW176" s="28">
        <v>7.4865000000000001E-2</v>
      </c>
      <c r="AX176" s="28">
        <v>1.570065</v>
      </c>
      <c r="AY176" s="28"/>
      <c r="AZ176" s="28">
        <v>0.10235999999999999</v>
      </c>
      <c r="BA176" s="28">
        <v>0.14740399999999998</v>
      </c>
      <c r="BB176" s="28">
        <v>4.2237999999999998E-2</v>
      </c>
      <c r="BC176" s="28">
        <v>0.19767600000000002</v>
      </c>
      <c r="BD176" s="28">
        <v>0.130077</v>
      </c>
      <c r="BE176" s="28">
        <v>0.28710600000000003</v>
      </c>
      <c r="BF176" s="28"/>
      <c r="BG176" s="28">
        <v>0</v>
      </c>
      <c r="BH176" s="28">
        <v>1.8236190000000001</v>
      </c>
      <c r="BI176" s="28">
        <v>0</v>
      </c>
      <c r="BJ176" s="11">
        <v>28.660190077302378</v>
      </c>
      <c r="BL176" s="30">
        <v>4.4203788529769798E-2</v>
      </c>
      <c r="BM176" s="30">
        <v>3.4522387152442513</v>
      </c>
      <c r="BN176" s="30">
        <v>4.0017968965576403</v>
      </c>
      <c r="BO176" s="30">
        <v>7.1409072197009649E-2</v>
      </c>
      <c r="BP176" s="30">
        <v>1.6840699601869801E-2</v>
      </c>
      <c r="BQ176" s="30">
        <v>2.5692394915405686E-2</v>
      </c>
      <c r="BR176" s="30">
        <v>0.10389799961137812</v>
      </c>
      <c r="BS176" s="30">
        <v>1.4178288771321226E-2</v>
      </c>
      <c r="BT176" s="30">
        <v>0.15022738525639812</v>
      </c>
      <c r="BU176" s="30"/>
      <c r="BV176" s="30">
        <v>6.2164574828830121E-3</v>
      </c>
      <c r="BW176" s="30">
        <v>8.6920540279566243E-3</v>
      </c>
      <c r="BX176" s="30">
        <v>2.3893097185156784E-3</v>
      </c>
      <c r="BY176" s="30">
        <v>1.0694982090882451E-2</v>
      </c>
      <c r="BZ176" s="30">
        <v>6.7925158762968379E-3</v>
      </c>
      <c r="CA176" s="30">
        <v>1.4109661138333949E-2</v>
      </c>
      <c r="CB176" s="30"/>
      <c r="CC176" s="30">
        <v>0</v>
      </c>
      <c r="CD176" s="30">
        <v>0.27773699068227109</v>
      </c>
      <c r="CE176" s="30">
        <v>0</v>
      </c>
      <c r="CF176" s="30">
        <v>8.2071172117021831</v>
      </c>
    </row>
    <row r="177" spans="2:84" x14ac:dyDescent="0.3">
      <c r="H177" s="6" t="s">
        <v>82</v>
      </c>
      <c r="I177" s="11" t="s">
        <v>77</v>
      </c>
      <c r="J177" s="11" t="s">
        <v>105</v>
      </c>
      <c r="P177" s="5" t="s">
        <v>169</v>
      </c>
      <c r="Q177" s="5" t="s">
        <v>170</v>
      </c>
      <c r="R177" s="3">
        <v>0</v>
      </c>
      <c r="S177" s="3">
        <v>29.113</v>
      </c>
      <c r="T177" s="3">
        <v>61.987000000000002</v>
      </c>
      <c r="U177" s="3">
        <v>1.482</v>
      </c>
      <c r="V177" s="3">
        <v>0.16900000000000001</v>
      </c>
      <c r="W177" s="3">
        <v>0.36799999999999999</v>
      </c>
      <c r="X177" s="3">
        <v>0.30399999999999999</v>
      </c>
      <c r="Y177" s="3">
        <v>0.14499999999999999</v>
      </c>
      <c r="Z177" s="3">
        <v>1.8620000000000001</v>
      </c>
      <c r="AA177" s="3"/>
      <c r="AB177" s="3">
        <v>7.3999999999999996E-2</v>
      </c>
      <c r="AC177" s="3">
        <v>6.0999999999999999E-2</v>
      </c>
      <c r="AD177" s="3">
        <v>5.2999999999999999E-2</v>
      </c>
      <c r="AE177" s="3">
        <v>0.111</v>
      </c>
      <c r="AF177" s="3">
        <v>0.19600000000000001</v>
      </c>
      <c r="AG177" s="3">
        <v>0.39600000000000002</v>
      </c>
      <c r="AH177" s="3"/>
      <c r="AI177" s="3"/>
      <c r="AJ177" s="3">
        <v>1.222</v>
      </c>
      <c r="AK177" s="3">
        <v>0</v>
      </c>
      <c r="AL177" s="3"/>
      <c r="AM177" s="3"/>
      <c r="AN177" s="3">
        <f t="shared" si="8"/>
        <v>97.542999999999978</v>
      </c>
      <c r="AP177" s="28">
        <v>0</v>
      </c>
      <c r="AQ177" s="28">
        <v>13.60828959</v>
      </c>
      <c r="AR177" s="28">
        <v>45.870380000000004</v>
      </c>
      <c r="AS177" s="28">
        <v>1.2552539999999999</v>
      </c>
      <c r="AT177" s="28">
        <v>0.14838200000000001</v>
      </c>
      <c r="AU177" s="28">
        <v>0.324208</v>
      </c>
      <c r="AV177" s="28">
        <v>0.16081600000000001</v>
      </c>
      <c r="AW177" s="28">
        <v>9.4394999999999993E-2</v>
      </c>
      <c r="AX177" s="28">
        <v>1.4653940000000001</v>
      </c>
      <c r="AY177" s="28"/>
      <c r="AZ177" s="28">
        <v>6.3121999999999998E-2</v>
      </c>
      <c r="BA177" s="28">
        <v>5.2276999999999997E-2</v>
      </c>
      <c r="BB177" s="28">
        <v>4.5685999999999997E-2</v>
      </c>
      <c r="BC177" s="28">
        <v>9.6237000000000003E-2</v>
      </c>
      <c r="BD177" s="28">
        <v>0.17110800000000001</v>
      </c>
      <c r="BE177" s="28">
        <v>0.347688</v>
      </c>
      <c r="BF177" s="28"/>
      <c r="BG177" s="28">
        <v>0</v>
      </c>
      <c r="BH177" s="28">
        <v>0.94949400000000006</v>
      </c>
      <c r="BI177" s="28">
        <v>0</v>
      </c>
      <c r="BJ177" s="11">
        <v>36.542707691033058</v>
      </c>
      <c r="BL177" s="30">
        <v>0</v>
      </c>
      <c r="BM177" s="30">
        <v>3.7738232758029553</v>
      </c>
      <c r="BN177" s="30">
        <v>3.9180759430948333</v>
      </c>
      <c r="BO177" s="30">
        <v>5.4833950957801497E-2</v>
      </c>
      <c r="BP177" s="30">
        <v>4.9851169448681008E-3</v>
      </c>
      <c r="BQ177" s="30">
        <v>1.0614326797846583E-2</v>
      </c>
      <c r="BR177" s="30">
        <v>4.6443284832102832E-2</v>
      </c>
      <c r="BS177" s="30">
        <v>1.6376616733648878E-2</v>
      </c>
      <c r="BT177" s="30">
        <v>0.12844467105021867</v>
      </c>
      <c r="BU177" s="30"/>
      <c r="BV177" s="30">
        <v>3.5117504541033713E-3</v>
      </c>
      <c r="BW177" s="30">
        <v>2.8239305461449991E-3</v>
      </c>
      <c r="BX177" s="30">
        <v>2.3674588828297622E-3</v>
      </c>
      <c r="BY177" s="30">
        <v>4.769780561606444E-3</v>
      </c>
      <c r="BZ177" s="30">
        <v>8.1852259232939126E-3</v>
      </c>
      <c r="CA177" s="30">
        <v>1.5652878814074546E-2</v>
      </c>
      <c r="CB177" s="30"/>
      <c r="CC177" s="30">
        <v>0</v>
      </c>
      <c r="CD177" s="30">
        <v>0.13247137610635248</v>
      </c>
      <c r="CE177" s="30">
        <v>0</v>
      </c>
      <c r="CF177" s="30">
        <v>8.1233795875026811</v>
      </c>
    </row>
    <row r="178" spans="2:84" x14ac:dyDescent="0.3">
      <c r="H178" s="6" t="s">
        <v>110</v>
      </c>
      <c r="J178" s="11" t="s">
        <v>102</v>
      </c>
      <c r="P178" s="5" t="s">
        <v>169</v>
      </c>
      <c r="Q178" s="5" t="s">
        <v>170</v>
      </c>
      <c r="R178" s="3">
        <v>0</v>
      </c>
      <c r="S178" s="3">
        <v>30.643999999999998</v>
      </c>
      <c r="T178" s="3">
        <v>65.212000000000003</v>
      </c>
      <c r="U178" s="3">
        <v>1.573</v>
      </c>
      <c r="V178" s="3">
        <v>6.9000000000000006E-2</v>
      </c>
      <c r="W178" s="3">
        <v>0.19600000000000001</v>
      </c>
      <c r="X178" s="3">
        <v>0.10100000000000001</v>
      </c>
      <c r="Y178" s="3">
        <v>1.7999999999999999E-2</v>
      </c>
      <c r="Z178" s="3">
        <v>0.24399999999999999</v>
      </c>
      <c r="AA178" s="28"/>
      <c r="AB178" s="3">
        <v>3.4000000000000002E-2</v>
      </c>
      <c r="AC178" s="3">
        <v>8.3000000000000004E-2</v>
      </c>
      <c r="AD178" s="3">
        <v>2.5999999999999999E-2</v>
      </c>
      <c r="AE178" s="3">
        <v>1.2E-2</v>
      </c>
      <c r="AF178" s="3">
        <v>6.5000000000000002E-2</v>
      </c>
      <c r="AG178" s="3">
        <v>8.2000000000000003E-2</v>
      </c>
      <c r="AH178" s="28"/>
      <c r="AI178" s="28"/>
      <c r="AJ178" s="3">
        <v>0.38400000000000001</v>
      </c>
      <c r="AK178" s="3">
        <v>3.6999999999999998E-2</v>
      </c>
      <c r="AL178" s="3"/>
      <c r="AM178" s="3"/>
      <c r="AN178" s="3">
        <f t="shared" si="8"/>
        <v>98.779999999999987</v>
      </c>
      <c r="AP178" s="28">
        <v>0</v>
      </c>
      <c r="AQ178" s="28">
        <v>14.32392492</v>
      </c>
      <c r="AR178" s="28">
        <v>48.256880000000002</v>
      </c>
      <c r="AS178" s="28">
        <v>1.3323309999999999</v>
      </c>
      <c r="AT178" s="28">
        <v>6.0582000000000004E-2</v>
      </c>
      <c r="AU178" s="28">
        <v>0.172676</v>
      </c>
      <c r="AV178" s="28">
        <v>5.3429000000000004E-2</v>
      </c>
      <c r="AW178" s="28">
        <v>1.1717999999999999E-2</v>
      </c>
      <c r="AX178" s="28">
        <v>0.192028</v>
      </c>
      <c r="AY178" s="28"/>
      <c r="AZ178" s="28">
        <v>2.9002E-2</v>
      </c>
      <c r="BA178" s="28">
        <v>7.1131E-2</v>
      </c>
      <c r="BB178" s="28">
        <v>2.2411999999999998E-2</v>
      </c>
      <c r="BC178" s="28">
        <v>1.0404E-2</v>
      </c>
      <c r="BD178" s="28">
        <v>5.6745000000000004E-2</v>
      </c>
      <c r="BE178" s="28">
        <v>7.1996000000000004E-2</v>
      </c>
      <c r="BF178" s="28"/>
      <c r="BG178" s="28">
        <v>0</v>
      </c>
      <c r="BH178" s="28">
        <v>0.29836800000000002</v>
      </c>
      <c r="BI178" s="28">
        <v>3.4335999999999998E-2</v>
      </c>
      <c r="BJ178" s="11">
        <v>36.219888301030302</v>
      </c>
      <c r="BL178" s="30">
        <v>0</v>
      </c>
      <c r="BM178" s="30">
        <v>3.8673367054729941</v>
      </c>
      <c r="BN178" s="30">
        <v>4.0130233277073017</v>
      </c>
      <c r="BO178" s="30">
        <v>5.6663316653046469E-2</v>
      </c>
      <c r="BP178" s="30">
        <v>1.9815711468744689E-3</v>
      </c>
      <c r="BQ178" s="30">
        <v>5.5039266876794968E-3</v>
      </c>
      <c r="BR178" s="30">
        <v>1.5022515199158048E-2</v>
      </c>
      <c r="BS178" s="30">
        <v>1.9792498521157601E-3</v>
      </c>
      <c r="BT178" s="30">
        <v>1.6386951698101015E-2</v>
      </c>
      <c r="BU178" s="30"/>
      <c r="BV178" s="30">
        <v>1.5708791579551193E-3</v>
      </c>
      <c r="BW178" s="30">
        <v>3.7408836561386946E-3</v>
      </c>
      <c r="BX178" s="30">
        <v>1.1307116230944508E-3</v>
      </c>
      <c r="BY178" s="30">
        <v>5.0202876248975738E-4</v>
      </c>
      <c r="BZ178" s="30">
        <v>2.6427731716186123E-3</v>
      </c>
      <c r="CA178" s="30">
        <v>3.1556208902185768E-3</v>
      </c>
      <c r="CB178" s="30"/>
      <c r="CC178" s="30">
        <v>0</v>
      </c>
      <c r="CD178" s="30">
        <v>4.0527890521957981E-2</v>
      </c>
      <c r="CE178" s="30">
        <v>1.2569931259135811E-3</v>
      </c>
      <c r="CF178" s="30">
        <v>8.0324253453266596</v>
      </c>
    </row>
    <row r="179" spans="2:84" x14ac:dyDescent="0.3">
      <c r="H179" s="6" t="s">
        <v>83</v>
      </c>
      <c r="I179" s="11" t="s">
        <v>77</v>
      </c>
      <c r="J179" s="11" t="s">
        <v>136</v>
      </c>
      <c r="P179" s="5" t="s">
        <v>169</v>
      </c>
      <c r="Q179" s="5" t="s">
        <v>170</v>
      </c>
      <c r="R179" s="3">
        <v>0</v>
      </c>
      <c r="S179" s="3">
        <v>31.486000000000001</v>
      </c>
      <c r="T179" s="3">
        <v>66.311999999999998</v>
      </c>
      <c r="U179" s="3">
        <v>1.3560000000000001</v>
      </c>
      <c r="V179" s="3">
        <v>9.9000000000000005E-2</v>
      </c>
      <c r="W179" s="3">
        <v>0.189</v>
      </c>
      <c r="X179" s="3">
        <v>0</v>
      </c>
      <c r="Y179" s="3">
        <v>8.3000000000000004E-2</v>
      </c>
      <c r="Z179" s="3">
        <v>0.314</v>
      </c>
      <c r="AA179" s="3"/>
      <c r="AB179" s="3">
        <v>1.4E-2</v>
      </c>
      <c r="AC179" s="3">
        <v>3.3000000000000002E-2</v>
      </c>
      <c r="AD179" s="3">
        <v>0</v>
      </c>
      <c r="AE179" s="3">
        <v>5.7000000000000002E-2</v>
      </c>
      <c r="AF179" s="3">
        <v>7.5999999999999998E-2</v>
      </c>
      <c r="AG179" s="3">
        <v>0.11</v>
      </c>
      <c r="AH179" s="3"/>
      <c r="AI179" s="3"/>
      <c r="AJ179" s="3">
        <v>0</v>
      </c>
      <c r="AK179" s="3">
        <v>0</v>
      </c>
      <c r="AL179" s="3"/>
      <c r="AM179" s="3"/>
      <c r="AN179" s="3">
        <f t="shared" si="8"/>
        <v>100.12899999999998</v>
      </c>
      <c r="AP179" s="28">
        <v>0</v>
      </c>
      <c r="AQ179" s="28">
        <v>14.717500980000001</v>
      </c>
      <c r="AR179" s="28">
        <v>49.070879999999995</v>
      </c>
      <c r="AS179" s="28">
        <v>1.1485320000000001</v>
      </c>
      <c r="AT179" s="28">
        <v>8.6921999999999999E-2</v>
      </c>
      <c r="AU179" s="28">
        <v>0.16650899999999999</v>
      </c>
      <c r="AV179" s="28">
        <v>0</v>
      </c>
      <c r="AW179" s="28">
        <v>5.4033000000000005E-2</v>
      </c>
      <c r="AX179" s="28">
        <v>0.247118</v>
      </c>
      <c r="AY179" s="28"/>
      <c r="AZ179" s="28">
        <v>1.1941999999999999E-2</v>
      </c>
      <c r="BA179" s="28">
        <v>2.8281000000000001E-2</v>
      </c>
      <c r="BB179" s="28">
        <v>0</v>
      </c>
      <c r="BC179" s="28">
        <v>4.9419000000000005E-2</v>
      </c>
      <c r="BD179" s="28">
        <v>6.6348000000000004E-2</v>
      </c>
      <c r="BE179" s="28">
        <v>9.6579999999999999E-2</v>
      </c>
      <c r="BF179" s="28"/>
      <c r="BG179" s="28">
        <v>0</v>
      </c>
      <c r="BH179" s="28">
        <v>0</v>
      </c>
      <c r="BI179" s="28">
        <v>0</v>
      </c>
      <c r="BJ179" s="11">
        <v>42.72486965970473</v>
      </c>
      <c r="BL179" s="30">
        <v>0</v>
      </c>
      <c r="BM179" s="30">
        <v>3.9038883393648756</v>
      </c>
      <c r="BN179" s="30">
        <v>4.0091255403147663</v>
      </c>
      <c r="BO179" s="30">
        <v>4.7989510821026718E-2</v>
      </c>
      <c r="BP179" s="30">
        <v>2.7932456982200744E-3</v>
      </c>
      <c r="BQ179" s="30">
        <v>5.2142486579976246E-3</v>
      </c>
      <c r="BR179" s="30">
        <v>0</v>
      </c>
      <c r="BS179" s="30">
        <v>8.9664302240703899E-3</v>
      </c>
      <c r="BT179" s="30">
        <v>2.0718168463743344E-2</v>
      </c>
      <c r="BU179" s="30"/>
      <c r="BV179" s="30">
        <v>6.3548493722830751E-4</v>
      </c>
      <c r="BW179" s="30">
        <v>1.4612462641086816E-3</v>
      </c>
      <c r="BX179" s="30">
        <v>0</v>
      </c>
      <c r="BY179" s="30">
        <v>2.3428019350466445E-3</v>
      </c>
      <c r="BZ179" s="30">
        <v>3.0358023287020862E-3</v>
      </c>
      <c r="CA179" s="30">
        <v>4.158886037921989E-3</v>
      </c>
      <c r="CB179" s="30"/>
      <c r="CC179" s="30">
        <v>0</v>
      </c>
      <c r="CD179" s="30">
        <v>0</v>
      </c>
      <c r="CE179" s="30">
        <v>0</v>
      </c>
      <c r="CF179" s="30">
        <v>8.0103297050477096</v>
      </c>
    </row>
    <row r="180" spans="2:84" x14ac:dyDescent="0.3">
      <c r="H180" s="6" t="s">
        <v>114</v>
      </c>
      <c r="J180" s="11" t="s">
        <v>105</v>
      </c>
      <c r="P180" s="5" t="s">
        <v>169</v>
      </c>
      <c r="Q180" s="5" t="s">
        <v>170</v>
      </c>
      <c r="R180" s="3">
        <v>1.236</v>
      </c>
      <c r="S180" s="3">
        <v>20.417000000000002</v>
      </c>
      <c r="T180" s="3">
        <v>47.265000000000001</v>
      </c>
      <c r="U180" s="3">
        <v>1.385</v>
      </c>
      <c r="V180" s="3">
        <v>0.85599999999999998</v>
      </c>
      <c r="W180" s="3">
        <v>1.6850000000000001</v>
      </c>
      <c r="X180" s="3">
        <v>0.93500000000000005</v>
      </c>
      <c r="Y180" s="3">
        <v>0.28100000000000003</v>
      </c>
      <c r="Z180" s="3">
        <v>4.9749999999999996</v>
      </c>
      <c r="AA180" s="3"/>
      <c r="AB180" s="3">
        <v>0.33400000000000002</v>
      </c>
      <c r="AC180" s="3">
        <v>0.122</v>
      </c>
      <c r="AD180" s="3">
        <v>0.123</v>
      </c>
      <c r="AE180" s="3">
        <v>0.30399999999999999</v>
      </c>
      <c r="AF180" s="3">
        <v>0.627</v>
      </c>
      <c r="AG180" s="3">
        <v>0.88500000000000001</v>
      </c>
      <c r="AH180" s="3"/>
      <c r="AI180" s="3"/>
      <c r="AJ180" s="3">
        <v>2.5790000000000002</v>
      </c>
      <c r="AK180" s="3">
        <v>0</v>
      </c>
      <c r="AL180" s="3"/>
      <c r="AM180" s="3"/>
      <c r="AN180" s="3">
        <f t="shared" si="8"/>
        <v>84.009000000000015</v>
      </c>
      <c r="AP180" s="28">
        <v>0.53941511999999991</v>
      </c>
      <c r="AQ180" s="28">
        <v>9.5435183100000014</v>
      </c>
      <c r="AR180" s="28">
        <v>34.976100000000002</v>
      </c>
      <c r="AS180" s="28">
        <v>1.173095</v>
      </c>
      <c r="AT180" s="28">
        <v>0.75156800000000001</v>
      </c>
      <c r="AU180" s="28">
        <v>1.4844850000000001</v>
      </c>
      <c r="AV180" s="28">
        <v>0.49461500000000003</v>
      </c>
      <c r="AW180" s="28">
        <v>0.18293100000000004</v>
      </c>
      <c r="AX180" s="28">
        <v>3.9153249999999997</v>
      </c>
      <c r="AY180" s="28"/>
      <c r="AZ180" s="28">
        <v>0.28490199999999999</v>
      </c>
      <c r="BA180" s="28">
        <v>0.10455399999999999</v>
      </c>
      <c r="BB180" s="28">
        <v>0.106026</v>
      </c>
      <c r="BC180" s="28">
        <v>0.26356799999999997</v>
      </c>
      <c r="BD180" s="28">
        <v>0.54737100000000005</v>
      </c>
      <c r="BE180" s="28">
        <v>0.77703</v>
      </c>
      <c r="BF180" s="28"/>
      <c r="BG180" s="28">
        <v>0</v>
      </c>
      <c r="BH180" s="28">
        <v>2.0038830000000001</v>
      </c>
      <c r="BI180" s="28">
        <v>0</v>
      </c>
      <c r="BJ180" s="11">
        <v>29.815232355435835</v>
      </c>
      <c r="BL180" s="30">
        <v>0.16610132259982635</v>
      </c>
      <c r="BM180" s="30">
        <v>3.240990922519956</v>
      </c>
      <c r="BN180" s="30">
        <v>3.6585010253287562</v>
      </c>
      <c r="BO180" s="30">
        <v>6.2754142063239024E-2</v>
      </c>
      <c r="BP180" s="30">
        <v>3.0921011932049162E-2</v>
      </c>
      <c r="BQ180" s="30">
        <v>5.9516286915787704E-2</v>
      </c>
      <c r="BR180" s="30">
        <v>0.17492514541511073</v>
      </c>
      <c r="BS180" s="30">
        <v>3.8864563144559501E-2</v>
      </c>
      <c r="BT180" s="30">
        <v>0.4202626423587742</v>
      </c>
      <c r="BU180" s="30"/>
      <c r="BV180" s="30">
        <v>1.9410185318482934E-2</v>
      </c>
      <c r="BW180" s="30">
        <v>6.9163234331136077E-3</v>
      </c>
      <c r="BX180" s="30">
        <v>6.7282632357401262E-3</v>
      </c>
      <c r="BY180" s="30">
        <v>1.5997064345219136E-2</v>
      </c>
      <c r="BZ180" s="30">
        <v>3.2065161231515406E-2</v>
      </c>
      <c r="CA180" s="30">
        <v>4.2838434866038874E-2</v>
      </c>
      <c r="CB180" s="30"/>
      <c r="CC180" s="30">
        <v>0</v>
      </c>
      <c r="CD180" s="30">
        <v>0.34236824095802354</v>
      </c>
      <c r="CE180" s="30">
        <v>0</v>
      </c>
      <c r="CF180" s="30">
        <v>8.319160735666193</v>
      </c>
    </row>
    <row r="181" spans="2:84" x14ac:dyDescent="0.3">
      <c r="H181" s="6" t="s">
        <v>84</v>
      </c>
      <c r="I181" s="11" t="s">
        <v>77</v>
      </c>
      <c r="J181" s="11" t="s">
        <v>136</v>
      </c>
      <c r="P181" s="5" t="s">
        <v>169</v>
      </c>
      <c r="Q181" s="5" t="s">
        <v>170</v>
      </c>
      <c r="R181" s="3">
        <v>0</v>
      </c>
      <c r="S181" s="3">
        <v>32.301000000000002</v>
      </c>
      <c r="T181" s="3">
        <v>66.084999999999994</v>
      </c>
      <c r="U181" s="3">
        <v>1.702</v>
      </c>
      <c r="V181" s="3">
        <v>2.8000000000000001E-2</v>
      </c>
      <c r="W181" s="3">
        <v>0.109</v>
      </c>
      <c r="X181" s="3">
        <v>0</v>
      </c>
      <c r="Y181" s="3">
        <v>8.9999999999999993E-3</v>
      </c>
      <c r="Z181" s="3">
        <v>0</v>
      </c>
      <c r="AA181" s="3"/>
      <c r="AB181" s="3">
        <v>0</v>
      </c>
      <c r="AC181" s="3">
        <v>0</v>
      </c>
      <c r="AD181" s="3">
        <v>6.7000000000000004E-2</v>
      </c>
      <c r="AE181" s="3">
        <v>0</v>
      </c>
      <c r="AF181" s="3">
        <v>4.3999999999999997E-2</v>
      </c>
      <c r="AG181" s="3">
        <v>2.3E-2</v>
      </c>
      <c r="AH181" s="3"/>
      <c r="AI181" s="3"/>
      <c r="AJ181" s="3">
        <v>0</v>
      </c>
      <c r="AK181" s="3">
        <v>0</v>
      </c>
      <c r="AL181" s="3"/>
      <c r="AM181" s="3"/>
      <c r="AN181" s="3">
        <f t="shared" si="8"/>
        <v>100.36799999999998</v>
      </c>
      <c r="AP181" s="28">
        <v>0</v>
      </c>
      <c r="AQ181" s="28">
        <v>15.098456430000001</v>
      </c>
      <c r="AR181" s="28">
        <v>48.902899999999995</v>
      </c>
      <c r="AS181" s="28">
        <v>1.4415939999999998</v>
      </c>
      <c r="AT181" s="28">
        <v>2.4584000000000002E-2</v>
      </c>
      <c r="AU181" s="28">
        <v>9.6029000000000003E-2</v>
      </c>
      <c r="AV181" s="28">
        <v>0</v>
      </c>
      <c r="AW181" s="28">
        <v>5.8589999999999996E-3</v>
      </c>
      <c r="AX181" s="28">
        <v>0</v>
      </c>
      <c r="AY181" s="28"/>
      <c r="AZ181" s="28">
        <v>0</v>
      </c>
      <c r="BA181" s="28">
        <v>0</v>
      </c>
      <c r="BB181" s="28">
        <v>5.7754E-2</v>
      </c>
      <c r="BC181" s="28">
        <v>0</v>
      </c>
      <c r="BD181" s="28">
        <v>3.8411999999999995E-2</v>
      </c>
      <c r="BE181" s="28">
        <v>2.0194E-2</v>
      </c>
      <c r="BF181" s="28"/>
      <c r="BG181" s="28">
        <v>0</v>
      </c>
      <c r="BH181" s="28">
        <v>0</v>
      </c>
      <c r="BI181" s="28">
        <v>0</v>
      </c>
      <c r="BJ181" s="11">
        <v>33.922796571017919</v>
      </c>
      <c r="BL181" s="30">
        <v>0</v>
      </c>
      <c r="BM181" s="30">
        <v>3.970583929722725</v>
      </c>
      <c r="BN181" s="30">
        <v>3.9611285803980043</v>
      </c>
      <c r="BO181" s="30">
        <v>5.9717924552838357E-2</v>
      </c>
      <c r="BP181" s="30">
        <v>7.8323212453846323E-4</v>
      </c>
      <c r="BQ181" s="30">
        <v>2.9813636245761121E-3</v>
      </c>
      <c r="BR181" s="30">
        <v>0</v>
      </c>
      <c r="BS181" s="30">
        <v>9.6392336354452889E-4</v>
      </c>
      <c r="BT181" s="30">
        <v>0</v>
      </c>
      <c r="BU181" s="30"/>
      <c r="BV181" s="30">
        <v>0</v>
      </c>
      <c r="BW181" s="30">
        <v>0</v>
      </c>
      <c r="BX181" s="30">
        <v>2.838083655178339E-3</v>
      </c>
      <c r="BY181" s="30">
        <v>0</v>
      </c>
      <c r="BZ181" s="30">
        <v>1.7424931942814125E-3</v>
      </c>
      <c r="CA181" s="30">
        <v>8.6212589009039694E-4</v>
      </c>
      <c r="CB181" s="30"/>
      <c r="CC181" s="30">
        <v>0</v>
      </c>
      <c r="CD181" s="30">
        <v>0</v>
      </c>
      <c r="CE181" s="30">
        <v>0</v>
      </c>
      <c r="CF181" s="30">
        <v>8.0016016565257768</v>
      </c>
    </row>
    <row r="182" spans="2:84" x14ac:dyDescent="0.3">
      <c r="H182" s="6" t="s">
        <v>106</v>
      </c>
      <c r="J182" s="11" t="s">
        <v>136</v>
      </c>
      <c r="P182" s="5" t="s">
        <v>169</v>
      </c>
      <c r="Q182" s="5" t="s">
        <v>170</v>
      </c>
      <c r="R182" s="3">
        <v>0</v>
      </c>
      <c r="S182" s="3">
        <v>32.296999999999997</v>
      </c>
      <c r="T182" s="3">
        <v>66.153000000000006</v>
      </c>
      <c r="U182" s="3">
        <v>1.7390000000000001</v>
      </c>
      <c r="V182" s="3">
        <v>0</v>
      </c>
      <c r="W182" s="3">
        <v>8.8999999999999996E-2</v>
      </c>
      <c r="X182" s="3">
        <v>0</v>
      </c>
      <c r="Y182" s="3">
        <v>0</v>
      </c>
      <c r="Z182" s="3">
        <v>0</v>
      </c>
      <c r="AA182" s="3"/>
      <c r="AB182" s="3">
        <v>0</v>
      </c>
      <c r="AC182" s="3">
        <v>0.03</v>
      </c>
      <c r="AD182" s="3">
        <v>6.0999999999999999E-2</v>
      </c>
      <c r="AE182" s="3">
        <v>0.01</v>
      </c>
      <c r="AF182" s="3">
        <v>6.3E-2</v>
      </c>
      <c r="AG182" s="3">
        <v>1.0999999999999999E-2</v>
      </c>
      <c r="AH182" s="3"/>
      <c r="AI182" s="3"/>
      <c r="AJ182" s="3">
        <v>0</v>
      </c>
      <c r="AK182" s="3">
        <v>0</v>
      </c>
      <c r="AL182" s="3"/>
      <c r="AM182" s="3"/>
      <c r="AN182" s="3">
        <f t="shared" si="8"/>
        <v>100.45300000000002</v>
      </c>
      <c r="AP182" s="28">
        <v>0</v>
      </c>
      <c r="AQ182" s="28">
        <v>15.096586709999999</v>
      </c>
      <c r="AR182" s="28">
        <v>48.953220000000002</v>
      </c>
      <c r="AS182" s="28">
        <v>1.472933</v>
      </c>
      <c r="AT182" s="28">
        <v>0</v>
      </c>
      <c r="AU182" s="28">
        <v>7.8408999999999993E-2</v>
      </c>
      <c r="AV182" s="28">
        <v>0</v>
      </c>
      <c r="AW182" s="28">
        <v>0</v>
      </c>
      <c r="AX182" s="28">
        <v>0</v>
      </c>
      <c r="AY182" s="28"/>
      <c r="AZ182" s="28">
        <v>0</v>
      </c>
      <c r="BA182" s="28">
        <v>2.571E-2</v>
      </c>
      <c r="BB182" s="28">
        <v>5.2581999999999997E-2</v>
      </c>
      <c r="BC182" s="28">
        <v>8.6700000000000006E-3</v>
      </c>
      <c r="BD182" s="28">
        <v>5.4998999999999999E-2</v>
      </c>
      <c r="BE182" s="28">
        <v>9.6579999999999999E-3</v>
      </c>
      <c r="BF182" s="28"/>
      <c r="BG182" s="28">
        <v>0</v>
      </c>
      <c r="BH182" s="28">
        <v>0</v>
      </c>
      <c r="BI182" s="28">
        <v>0</v>
      </c>
      <c r="BJ182" s="11">
        <v>33.235198070788016</v>
      </c>
      <c r="BL182" s="30">
        <v>0</v>
      </c>
      <c r="BM182" s="30">
        <v>3.9680293755789062</v>
      </c>
      <c r="BN182" s="30">
        <v>3.9631441773727571</v>
      </c>
      <c r="BO182" s="30">
        <v>6.0984436374920535E-2</v>
      </c>
      <c r="BP182" s="30">
        <v>0</v>
      </c>
      <c r="BQ182" s="30">
        <v>2.4330595547251716E-3</v>
      </c>
      <c r="BR182" s="30">
        <v>0</v>
      </c>
      <c r="BS182" s="30">
        <v>0</v>
      </c>
      <c r="BT182" s="30">
        <v>0</v>
      </c>
      <c r="BU182" s="30"/>
      <c r="BV182" s="30">
        <v>0</v>
      </c>
      <c r="BW182" s="30">
        <v>1.3163262062289198E-3</v>
      </c>
      <c r="BX182" s="30">
        <v>2.5825843039483758E-3</v>
      </c>
      <c r="BY182" s="30">
        <v>4.0728040631899493E-4</v>
      </c>
      <c r="BZ182" s="30">
        <v>2.4936370722010853E-3</v>
      </c>
      <c r="CA182" s="30">
        <v>4.1210683622538378E-4</v>
      </c>
      <c r="CB182" s="30"/>
      <c r="CC182" s="30">
        <v>0</v>
      </c>
      <c r="CD182" s="30">
        <v>0</v>
      </c>
      <c r="CE182" s="30">
        <v>0</v>
      </c>
      <c r="CF182" s="30">
        <v>8.0018029837062326</v>
      </c>
    </row>
    <row r="183" spans="2:84" x14ac:dyDescent="0.3">
      <c r="H183" s="6" t="s">
        <v>138</v>
      </c>
      <c r="J183" s="11" t="s">
        <v>79</v>
      </c>
      <c r="P183" s="5" t="s">
        <v>169</v>
      </c>
      <c r="Q183" s="5" t="s">
        <v>170</v>
      </c>
      <c r="R183" s="3">
        <v>0.52600000000000002</v>
      </c>
      <c r="S183" s="3">
        <v>22.616</v>
      </c>
      <c r="T183" s="3">
        <v>54.515999999999998</v>
      </c>
      <c r="U183" s="3">
        <v>1.5569999999999999</v>
      </c>
      <c r="V183" s="3">
        <v>0.42</v>
      </c>
      <c r="W183" s="3">
        <v>1.056</v>
      </c>
      <c r="X183" s="3">
        <v>0.86</v>
      </c>
      <c r="Y183" s="3">
        <v>0.14299999999999999</v>
      </c>
      <c r="Z183" s="3">
        <v>2.681</v>
      </c>
      <c r="AA183" s="3"/>
      <c r="AB183" s="3">
        <v>0.28699999999999998</v>
      </c>
      <c r="AC183" s="3">
        <v>0.159</v>
      </c>
      <c r="AD183" s="3">
        <v>0.122</v>
      </c>
      <c r="AE183" s="3">
        <v>0.27200000000000002</v>
      </c>
      <c r="AF183" s="3">
        <v>0.33500000000000002</v>
      </c>
      <c r="AG183" s="3">
        <v>0.51300000000000001</v>
      </c>
      <c r="AH183" s="3"/>
      <c r="AI183" s="3"/>
      <c r="AJ183" s="3">
        <v>2.9020000000000001</v>
      </c>
      <c r="AK183" s="3">
        <v>2.5000000000000001E-2</v>
      </c>
      <c r="AL183" s="3"/>
      <c r="AM183" s="3"/>
      <c r="AN183" s="3">
        <f t="shared" si="8"/>
        <v>88.990000000000023</v>
      </c>
      <c r="AP183" s="28">
        <v>0.22955692</v>
      </c>
      <c r="AQ183" s="28">
        <v>10.57139688</v>
      </c>
      <c r="AR183" s="28">
        <v>40.341839999999998</v>
      </c>
      <c r="AS183" s="28">
        <v>1.3187789999999999</v>
      </c>
      <c r="AT183" s="28">
        <v>0.36875999999999998</v>
      </c>
      <c r="AU183" s="28">
        <v>0.93033600000000005</v>
      </c>
      <c r="AV183" s="28">
        <v>0.45494000000000001</v>
      </c>
      <c r="AW183" s="28">
        <v>9.3092999999999995E-2</v>
      </c>
      <c r="AX183" s="28">
        <v>2.109947</v>
      </c>
      <c r="AY183" s="28"/>
      <c r="AZ183" s="28">
        <v>0.24481099999999997</v>
      </c>
      <c r="BA183" s="28">
        <v>0.136263</v>
      </c>
      <c r="BB183" s="28">
        <v>0.10516399999999999</v>
      </c>
      <c r="BC183" s="28">
        <v>0.23582400000000001</v>
      </c>
      <c r="BD183" s="28">
        <v>0.29245500000000002</v>
      </c>
      <c r="BE183" s="28">
        <v>0.45041400000000004</v>
      </c>
      <c r="BF183" s="28"/>
      <c r="BG183" s="28">
        <v>0</v>
      </c>
      <c r="BH183" s="28">
        <v>2.2548540000000004</v>
      </c>
      <c r="BI183" s="28">
        <v>2.3200000000000002E-2</v>
      </c>
      <c r="BJ183" s="11">
        <v>30.590296023822034</v>
      </c>
      <c r="BL183" s="30">
        <v>6.5861183396274295E-2</v>
      </c>
      <c r="BM183" s="30">
        <v>3.3449593723919091</v>
      </c>
      <c r="BN183" s="30">
        <v>3.9316664593343149</v>
      </c>
      <c r="BO183" s="30">
        <v>6.5731024535894661E-2</v>
      </c>
      <c r="BP183" s="30">
        <v>1.4135734837951205E-2</v>
      </c>
      <c r="BQ183" s="30">
        <v>3.4752736510702036E-2</v>
      </c>
      <c r="BR183" s="30">
        <v>0.14990918734525413</v>
      </c>
      <c r="BS183" s="30">
        <v>1.8427765363473701E-2</v>
      </c>
      <c r="BT183" s="30">
        <v>0.21101517168165124</v>
      </c>
      <c r="BU183" s="30"/>
      <c r="BV183" s="30">
        <v>1.5540116763722987E-2</v>
      </c>
      <c r="BW183" s="30">
        <v>8.3985005276743466E-3</v>
      </c>
      <c r="BX183" s="30">
        <v>6.2179447608094757E-3</v>
      </c>
      <c r="BY183" s="30">
        <v>1.3335975162942652E-2</v>
      </c>
      <c r="BZ183" s="30">
        <v>1.59624614005071E-2</v>
      </c>
      <c r="CA183" s="30">
        <v>2.3136457076111776E-2</v>
      </c>
      <c r="CB183" s="30"/>
      <c r="CC183" s="30">
        <v>0</v>
      </c>
      <c r="CD183" s="30">
        <v>0.35894565725640593</v>
      </c>
      <c r="CE183" s="30">
        <v>9.9535890814562078E-4</v>
      </c>
      <c r="CF183" s="30">
        <v>8.278991107253745</v>
      </c>
    </row>
    <row r="184" spans="2:84" x14ac:dyDescent="0.3">
      <c r="H184" s="6" t="s">
        <v>86</v>
      </c>
      <c r="I184" s="11" t="s">
        <v>77</v>
      </c>
      <c r="J184" s="11" t="s">
        <v>136</v>
      </c>
      <c r="P184" s="5" t="s">
        <v>169</v>
      </c>
      <c r="Q184" s="5" t="s">
        <v>170</v>
      </c>
      <c r="R184" s="3">
        <v>0</v>
      </c>
      <c r="S184" s="3">
        <v>31.901</v>
      </c>
      <c r="T184" s="3">
        <v>66.010999999999996</v>
      </c>
      <c r="U184" s="3">
        <v>1.724</v>
      </c>
      <c r="V184" s="3">
        <v>3.5999999999999997E-2</v>
      </c>
      <c r="W184" s="3">
        <v>9.7000000000000003E-2</v>
      </c>
      <c r="X184" s="3">
        <v>0</v>
      </c>
      <c r="Y184" s="3">
        <v>0.01</v>
      </c>
      <c r="Z184" s="3">
        <v>0</v>
      </c>
      <c r="AA184" s="3"/>
      <c r="AB184" s="3">
        <v>0</v>
      </c>
      <c r="AC184" s="3">
        <v>0</v>
      </c>
      <c r="AD184" s="3">
        <v>0</v>
      </c>
      <c r="AE184" s="3">
        <v>0</v>
      </c>
      <c r="AF184" s="3">
        <v>0.03</v>
      </c>
      <c r="AG184" s="3">
        <v>4.2000000000000003E-2</v>
      </c>
      <c r="AH184" s="3"/>
      <c r="AI184" s="3"/>
      <c r="AJ184" s="3">
        <v>0</v>
      </c>
      <c r="AK184" s="3">
        <v>7.0000000000000001E-3</v>
      </c>
      <c r="AL184" s="3"/>
      <c r="AM184" s="3"/>
      <c r="AN184" s="3">
        <f t="shared" si="8"/>
        <v>99.858000000000004</v>
      </c>
      <c r="AP184" s="28">
        <v>0</v>
      </c>
      <c r="AQ184" s="28">
        <v>14.91148443</v>
      </c>
      <c r="AR184" s="28">
        <v>48.848139999999994</v>
      </c>
      <c r="AS184" s="28">
        <v>1.4602279999999999</v>
      </c>
      <c r="AT184" s="28">
        <v>3.1607999999999997E-2</v>
      </c>
      <c r="AU184" s="28">
        <v>8.5457000000000005E-2</v>
      </c>
      <c r="AV184" s="28">
        <v>0</v>
      </c>
      <c r="AW184" s="28">
        <v>6.5100000000000002E-3</v>
      </c>
      <c r="AX184" s="28">
        <v>0</v>
      </c>
      <c r="AY184" s="28"/>
      <c r="AZ184" s="28">
        <v>0</v>
      </c>
      <c r="BA184" s="28">
        <v>0</v>
      </c>
      <c r="BB184" s="28">
        <v>0</v>
      </c>
      <c r="BC184" s="28">
        <v>0</v>
      </c>
      <c r="BD184" s="28">
        <v>2.6189999999999998E-2</v>
      </c>
      <c r="BE184" s="28">
        <v>3.6875999999999999E-2</v>
      </c>
      <c r="BF184" s="28"/>
      <c r="BG184" s="28">
        <v>0</v>
      </c>
      <c r="BH184" s="28">
        <v>0</v>
      </c>
      <c r="BI184" s="28">
        <v>6.496E-3</v>
      </c>
      <c r="BJ184" s="11">
        <v>33.452406062614877</v>
      </c>
      <c r="BL184" s="30">
        <v>0</v>
      </c>
      <c r="BM184" s="30">
        <v>3.9484372273394741</v>
      </c>
      <c r="BN184" s="30">
        <v>3.9839592333314164</v>
      </c>
      <c r="BO184" s="30">
        <v>6.0906681780950669E-2</v>
      </c>
      <c r="BP184" s="30">
        <v>1.0139522176931335E-3</v>
      </c>
      <c r="BQ184" s="30">
        <v>2.6714233200091039E-3</v>
      </c>
      <c r="BR184" s="30">
        <v>0</v>
      </c>
      <c r="BS184" s="30">
        <v>1.0784065710518253E-3</v>
      </c>
      <c r="BT184" s="30">
        <v>0</v>
      </c>
      <c r="BU184" s="30"/>
      <c r="BV184" s="30">
        <v>0</v>
      </c>
      <c r="BW184" s="30">
        <v>0</v>
      </c>
      <c r="BX184" s="30">
        <v>0</v>
      </c>
      <c r="BY184" s="30">
        <v>0</v>
      </c>
      <c r="BZ184" s="30">
        <v>1.1962506778509469E-3</v>
      </c>
      <c r="CA184" s="30">
        <v>1.5851657124791019E-3</v>
      </c>
      <c r="CB184" s="30"/>
      <c r="CC184" s="30">
        <v>0</v>
      </c>
      <c r="CD184" s="30">
        <v>0</v>
      </c>
      <c r="CE184" s="30">
        <v>2.3322957884325132E-4</v>
      </c>
      <c r="CF184" s="30">
        <v>8.0010815705297684</v>
      </c>
    </row>
    <row r="185" spans="2:84" x14ac:dyDescent="0.3">
      <c r="H185" s="6" t="s">
        <v>107</v>
      </c>
      <c r="J185" s="11" t="s">
        <v>136</v>
      </c>
      <c r="P185" s="5" t="s">
        <v>169</v>
      </c>
      <c r="Q185" s="5" t="s">
        <v>170</v>
      </c>
      <c r="R185" s="3">
        <v>0</v>
      </c>
      <c r="S185" s="3">
        <v>32.002000000000002</v>
      </c>
      <c r="T185" s="3">
        <v>66.168000000000006</v>
      </c>
      <c r="U185" s="3">
        <v>1.6950000000000001</v>
      </c>
      <c r="V185" s="3">
        <v>2.1999999999999999E-2</v>
      </c>
      <c r="W185" s="3">
        <v>0.159</v>
      </c>
      <c r="X185" s="3">
        <v>0</v>
      </c>
      <c r="Y185" s="3">
        <v>0</v>
      </c>
      <c r="Z185" s="3">
        <v>0</v>
      </c>
      <c r="AA185" s="3"/>
      <c r="AB185" s="3">
        <v>4.9000000000000002E-2</v>
      </c>
      <c r="AC185" s="3">
        <v>0</v>
      </c>
      <c r="AD185" s="3">
        <v>4.8000000000000001E-2</v>
      </c>
      <c r="AE185" s="3">
        <v>0</v>
      </c>
      <c r="AF185" s="3">
        <v>1.4E-2</v>
      </c>
      <c r="AG185" s="3">
        <v>5.8000000000000003E-2</v>
      </c>
      <c r="AH185" s="3"/>
      <c r="AI185" s="3"/>
      <c r="AJ185" s="3">
        <v>0</v>
      </c>
      <c r="AK185" s="3">
        <v>0</v>
      </c>
      <c r="AL185" s="3"/>
      <c r="AM185" s="3"/>
      <c r="AN185" s="3">
        <f t="shared" si="8"/>
        <v>100.21500000000003</v>
      </c>
      <c r="AP185" s="28">
        <v>0</v>
      </c>
      <c r="AQ185" s="28">
        <v>14.958694860000001</v>
      </c>
      <c r="AR185" s="28">
        <v>48.964320000000001</v>
      </c>
      <c r="AS185" s="28">
        <v>1.435665</v>
      </c>
      <c r="AT185" s="28">
        <v>1.9316E-2</v>
      </c>
      <c r="AU185" s="28">
        <v>0.14007900000000001</v>
      </c>
      <c r="AV185" s="28">
        <v>0</v>
      </c>
      <c r="AW185" s="28">
        <v>0</v>
      </c>
      <c r="AX185" s="28">
        <v>0</v>
      </c>
      <c r="AY185" s="28"/>
      <c r="AZ185" s="28">
        <v>4.1797000000000001E-2</v>
      </c>
      <c r="BA185" s="28">
        <v>0</v>
      </c>
      <c r="BB185" s="28">
        <v>4.1376000000000003E-2</v>
      </c>
      <c r="BC185" s="28">
        <v>0</v>
      </c>
      <c r="BD185" s="28">
        <v>1.2222E-2</v>
      </c>
      <c r="BE185" s="28">
        <v>5.0924000000000004E-2</v>
      </c>
      <c r="BF185" s="28"/>
      <c r="BG185" s="28">
        <v>0</v>
      </c>
      <c r="BH185" s="28">
        <v>0</v>
      </c>
      <c r="BI185" s="28">
        <v>0</v>
      </c>
      <c r="BJ185" s="11">
        <v>34.105672284272444</v>
      </c>
      <c r="BL185" s="30">
        <v>0</v>
      </c>
      <c r="BM185" s="30">
        <v>3.9488375988197411</v>
      </c>
      <c r="BN185" s="30">
        <v>3.981234813864126</v>
      </c>
      <c r="BO185" s="30">
        <v>5.9699211094034595E-2</v>
      </c>
      <c r="BP185" s="30">
        <v>6.1774449077218075E-4</v>
      </c>
      <c r="BQ185" s="30">
        <v>4.3655534940302944E-3</v>
      </c>
      <c r="BR185" s="30">
        <v>0</v>
      </c>
      <c r="BS185" s="30">
        <v>0</v>
      </c>
      <c r="BT185" s="30">
        <v>0</v>
      </c>
      <c r="BU185" s="30"/>
      <c r="BV185" s="30">
        <v>2.2135307600288866E-3</v>
      </c>
      <c r="BW185" s="30">
        <v>0</v>
      </c>
      <c r="BX185" s="30">
        <v>2.0410111006696399E-3</v>
      </c>
      <c r="BY185" s="30">
        <v>0</v>
      </c>
      <c r="BZ185" s="30">
        <v>5.5654487680726304E-4</v>
      </c>
      <c r="CA185" s="30">
        <v>2.1823509122238286E-3</v>
      </c>
      <c r="CB185" s="30"/>
      <c r="CC185" s="30">
        <v>0</v>
      </c>
      <c r="CD185" s="30">
        <v>0</v>
      </c>
      <c r="CE185" s="30">
        <v>0</v>
      </c>
      <c r="CF185" s="30">
        <v>8.0017483594124332</v>
      </c>
    </row>
    <row r="186" spans="2:84" x14ac:dyDescent="0.3">
      <c r="H186" s="6" t="s">
        <v>108</v>
      </c>
      <c r="J186" s="11" t="s">
        <v>79</v>
      </c>
      <c r="P186" s="5" t="s">
        <v>169</v>
      </c>
      <c r="Q186" s="5" t="s">
        <v>170</v>
      </c>
      <c r="R186" s="3">
        <v>0.84599999999999997</v>
      </c>
      <c r="S186" s="3">
        <v>23.452999999999999</v>
      </c>
      <c r="T186" s="3">
        <v>54.875999999999998</v>
      </c>
      <c r="U186" s="3">
        <v>1.802</v>
      </c>
      <c r="V186" s="3">
        <v>0.183</v>
      </c>
      <c r="W186" s="3">
        <v>1.518</v>
      </c>
      <c r="X186" s="3">
        <v>0.72599999999999998</v>
      </c>
      <c r="Y186" s="3">
        <v>0.14000000000000001</v>
      </c>
      <c r="Z186" s="3">
        <v>2.8180000000000001</v>
      </c>
      <c r="AA186" s="3"/>
      <c r="AB186" s="3">
        <v>0.11</v>
      </c>
      <c r="AC186" s="3">
        <v>0.11700000000000001</v>
      </c>
      <c r="AD186" s="3">
        <v>0.11700000000000001</v>
      </c>
      <c r="AE186" s="3">
        <v>0.14799999999999999</v>
      </c>
      <c r="AF186" s="3">
        <v>0.29699999999999999</v>
      </c>
      <c r="AG186" s="3">
        <v>0.58299999999999996</v>
      </c>
      <c r="AH186" s="3"/>
      <c r="AI186" s="3"/>
      <c r="AJ186" s="3">
        <v>2.0630000000000002</v>
      </c>
      <c r="AK186" s="3">
        <v>1.4E-2</v>
      </c>
      <c r="AL186" s="3"/>
      <c r="AM186" s="3"/>
      <c r="AN186" s="3">
        <f t="shared" si="8"/>
        <v>89.811000000000007</v>
      </c>
      <c r="AP186" s="28">
        <v>0.36921131999999995</v>
      </c>
      <c r="AQ186" s="28">
        <v>10.96263579</v>
      </c>
      <c r="AR186" s="28">
        <v>40.608239999999995</v>
      </c>
      <c r="AS186" s="28">
        <v>1.526294</v>
      </c>
      <c r="AT186" s="28">
        <v>0.16067399999999998</v>
      </c>
      <c r="AU186" s="28">
        <v>1.337358</v>
      </c>
      <c r="AV186" s="28">
        <v>0.38405400000000001</v>
      </c>
      <c r="AW186" s="28">
        <v>9.1140000000000013E-2</v>
      </c>
      <c r="AX186" s="28">
        <v>2.2177660000000001</v>
      </c>
      <c r="AY186" s="28"/>
      <c r="AZ186" s="28">
        <v>9.3829999999999997E-2</v>
      </c>
      <c r="BA186" s="28">
        <v>0.100269</v>
      </c>
      <c r="BB186" s="28">
        <v>0.100854</v>
      </c>
      <c r="BC186" s="28">
        <v>0.12831599999999999</v>
      </c>
      <c r="BD186" s="28">
        <v>0.25928099999999998</v>
      </c>
      <c r="BE186" s="28">
        <v>0.51187399999999994</v>
      </c>
      <c r="BF186" s="28"/>
      <c r="BG186" s="28">
        <v>0</v>
      </c>
      <c r="BH186" s="28">
        <v>1.6029510000000002</v>
      </c>
      <c r="BI186" s="28">
        <v>1.2992E-2</v>
      </c>
      <c r="BJ186" s="11">
        <v>26.605778441112914</v>
      </c>
      <c r="BL186" s="30">
        <v>0.10406870039804683</v>
      </c>
      <c r="BM186" s="30">
        <v>3.4078418951072096</v>
      </c>
      <c r="BN186" s="30">
        <v>3.8881330206536808</v>
      </c>
      <c r="BO186" s="30">
        <v>7.4738186923393485E-2</v>
      </c>
      <c r="BP186" s="30">
        <v>6.0509863285470537E-3</v>
      </c>
      <c r="BQ186" s="30">
        <v>4.907980667691976E-2</v>
      </c>
      <c r="BR186" s="30">
        <v>0.12432898888527129</v>
      </c>
      <c r="BS186" s="30">
        <v>1.772436375663099E-2</v>
      </c>
      <c r="BT186" s="30">
        <v>0.21790331573446656</v>
      </c>
      <c r="BU186" s="30"/>
      <c r="BV186" s="30">
        <v>5.8515517266242486E-3</v>
      </c>
      <c r="BW186" s="30">
        <v>6.0715066310415792E-3</v>
      </c>
      <c r="BX186" s="30">
        <v>5.8583980018721915E-3</v>
      </c>
      <c r="BY186" s="30">
        <v>7.1289172196759175E-3</v>
      </c>
      <c r="BZ186" s="30">
        <v>1.3903286902459214E-2</v>
      </c>
      <c r="CA186" s="30">
        <v>2.5831761813235536E-2</v>
      </c>
      <c r="CB186" s="30"/>
      <c r="CC186" s="30">
        <v>0</v>
      </c>
      <c r="CD186" s="30">
        <v>0.25068970865938994</v>
      </c>
      <c r="CE186" s="30">
        <v>5.476129590758392E-4</v>
      </c>
      <c r="CF186" s="30">
        <v>8.2057520083775426</v>
      </c>
    </row>
    <row r="187" spans="2:84" x14ac:dyDescent="0.3">
      <c r="H187" s="6" t="s">
        <v>87</v>
      </c>
      <c r="I187" s="11" t="s">
        <v>77</v>
      </c>
      <c r="P187" s="5" t="s">
        <v>169</v>
      </c>
      <c r="Q187" s="5" t="s">
        <v>170</v>
      </c>
      <c r="R187" s="3">
        <v>0</v>
      </c>
      <c r="S187" s="3">
        <v>31.972999999999999</v>
      </c>
      <c r="T187" s="3">
        <v>66.209999999999994</v>
      </c>
      <c r="U187" s="3">
        <v>1.282</v>
      </c>
      <c r="V187" s="3">
        <v>4.5999999999999999E-2</v>
      </c>
      <c r="W187" s="3">
        <v>8.5000000000000006E-2</v>
      </c>
      <c r="X187" s="3">
        <v>0</v>
      </c>
      <c r="Y187" s="3">
        <v>4.8000000000000001E-2</v>
      </c>
      <c r="Z187" s="3">
        <v>0.20499999999999999</v>
      </c>
      <c r="AA187" s="3"/>
      <c r="AB187" s="3">
        <v>0</v>
      </c>
      <c r="AC187" s="3">
        <v>0</v>
      </c>
      <c r="AD187" s="3">
        <v>4.4999999999999998E-2</v>
      </c>
      <c r="AE187" s="3">
        <v>1.7000000000000001E-2</v>
      </c>
      <c r="AF187" s="3">
        <v>3.1E-2</v>
      </c>
      <c r="AG187" s="3">
        <v>2.9000000000000001E-2</v>
      </c>
      <c r="AH187" s="3"/>
      <c r="AI187" s="3"/>
      <c r="AJ187" s="3">
        <v>0</v>
      </c>
      <c r="AK187" s="3">
        <v>2.1999999999999999E-2</v>
      </c>
      <c r="AL187" s="3"/>
      <c r="AM187" s="3"/>
      <c r="AN187" s="3">
        <f t="shared" si="8"/>
        <v>99.992999999999995</v>
      </c>
      <c r="AP187" s="28">
        <v>0</v>
      </c>
      <c r="AQ187" s="28">
        <v>14.94513939</v>
      </c>
      <c r="AR187" s="28">
        <v>48.995399999999997</v>
      </c>
      <c r="AS187" s="28">
        <v>1.0858540000000001</v>
      </c>
      <c r="AT187" s="28">
        <v>4.0388E-2</v>
      </c>
      <c r="AU187" s="28">
        <v>7.4885000000000007E-2</v>
      </c>
      <c r="AV187" s="28">
        <v>0</v>
      </c>
      <c r="AW187" s="28">
        <v>3.1248000000000001E-2</v>
      </c>
      <c r="AX187" s="28">
        <v>0.16133500000000001</v>
      </c>
      <c r="AY187" s="28"/>
      <c r="AZ187" s="28">
        <v>0</v>
      </c>
      <c r="BA187" s="28">
        <v>0</v>
      </c>
      <c r="BB187" s="28">
        <v>3.8789999999999998E-2</v>
      </c>
      <c r="BC187" s="28">
        <v>1.4739E-2</v>
      </c>
      <c r="BD187" s="28">
        <v>2.7063E-2</v>
      </c>
      <c r="BE187" s="28">
        <v>2.5462000000000002E-2</v>
      </c>
      <c r="BF187" s="28"/>
      <c r="BG187" s="28">
        <v>0</v>
      </c>
      <c r="BH187" s="28">
        <v>0</v>
      </c>
      <c r="BI187" s="28">
        <v>2.0416E-2</v>
      </c>
      <c r="BJ187" s="11">
        <v>45.121535676066941</v>
      </c>
      <c r="BL187" s="30">
        <v>0</v>
      </c>
      <c r="BM187" s="30">
        <v>3.9473164338875755</v>
      </c>
      <c r="BN187" s="30">
        <v>3.9858392169893588</v>
      </c>
      <c r="BO187" s="30">
        <v>4.5176576570621137E-2</v>
      </c>
      <c r="BP187" s="30">
        <v>1.2923210979954444E-3</v>
      </c>
      <c r="BQ187" s="30">
        <v>2.3350034061581188E-3</v>
      </c>
      <c r="BR187" s="30">
        <v>0</v>
      </c>
      <c r="BS187" s="30">
        <v>5.163228877505646E-3</v>
      </c>
      <c r="BT187" s="30">
        <v>1.3468344979363698E-2</v>
      </c>
      <c r="BU187" s="30"/>
      <c r="BV187" s="30">
        <v>0</v>
      </c>
      <c r="BW187" s="30">
        <v>0</v>
      </c>
      <c r="BX187" s="30">
        <v>1.914445669481188E-3</v>
      </c>
      <c r="BY187" s="30">
        <v>6.9574212387096769E-4</v>
      </c>
      <c r="BZ187" s="30">
        <v>1.2329919755559059E-3</v>
      </c>
      <c r="CA187" s="30">
        <v>1.091744446811867E-3</v>
      </c>
      <c r="CB187" s="30"/>
      <c r="CC187" s="30">
        <v>0</v>
      </c>
      <c r="CD187" s="30">
        <v>0</v>
      </c>
      <c r="CE187" s="30">
        <v>7.3114898770174032E-4</v>
      </c>
      <c r="CF187" s="30">
        <v>8.0062571990119995</v>
      </c>
    </row>
    <row r="188" spans="2:84" x14ac:dyDescent="0.3">
      <c r="H188" s="6" t="s">
        <v>103</v>
      </c>
      <c r="P188" s="5" t="s">
        <v>169</v>
      </c>
      <c r="Q188" s="5" t="s">
        <v>170</v>
      </c>
      <c r="R188" s="3">
        <v>0</v>
      </c>
      <c r="S188" s="3">
        <v>31.785</v>
      </c>
      <c r="T188" s="3">
        <v>65.703999999999994</v>
      </c>
      <c r="U188" s="3">
        <v>1.419</v>
      </c>
      <c r="V188" s="3">
        <v>9.5000000000000001E-2</v>
      </c>
      <c r="W188" s="3">
        <v>0.28599999999999998</v>
      </c>
      <c r="X188" s="3">
        <v>0</v>
      </c>
      <c r="Y188" s="3">
        <v>2.1999999999999999E-2</v>
      </c>
      <c r="Z188" s="3">
        <v>0.21099999999999999</v>
      </c>
      <c r="AA188" s="3"/>
      <c r="AB188" s="3">
        <v>4.2999999999999997E-2</v>
      </c>
      <c r="AC188" s="3">
        <v>0</v>
      </c>
      <c r="AD188" s="3">
        <v>0</v>
      </c>
      <c r="AE188" s="3">
        <v>0</v>
      </c>
      <c r="AF188" s="3">
        <v>4.3999999999999997E-2</v>
      </c>
      <c r="AG188" s="3">
        <v>7.9000000000000001E-2</v>
      </c>
      <c r="AH188" s="3"/>
      <c r="AI188" s="3"/>
      <c r="AJ188" s="3">
        <v>0</v>
      </c>
      <c r="AK188" s="3">
        <v>5.0999999999999997E-2</v>
      </c>
      <c r="AL188" s="3"/>
      <c r="AM188" s="3"/>
      <c r="AN188" s="3">
        <f t="shared" si="8"/>
        <v>99.73899999999999</v>
      </c>
      <c r="AP188" s="28">
        <v>0</v>
      </c>
      <c r="AQ188" s="28">
        <v>14.85726255</v>
      </c>
      <c r="AR188" s="28">
        <v>48.620959999999997</v>
      </c>
      <c r="AS188" s="28">
        <v>1.2018930000000001</v>
      </c>
      <c r="AT188" s="28">
        <v>8.3409999999999998E-2</v>
      </c>
      <c r="AU188" s="28">
        <v>0.25196599999999997</v>
      </c>
      <c r="AV188" s="28">
        <v>0</v>
      </c>
      <c r="AW188" s="28">
        <v>1.4322E-2</v>
      </c>
      <c r="AX188" s="28">
        <v>0.16605700000000001</v>
      </c>
      <c r="AY188" s="28"/>
      <c r="AZ188" s="28">
        <v>3.6678999999999996E-2</v>
      </c>
      <c r="BA188" s="28">
        <v>0</v>
      </c>
      <c r="BB188" s="28">
        <v>0</v>
      </c>
      <c r="BC188" s="28">
        <v>0</v>
      </c>
      <c r="BD188" s="28">
        <v>3.8411999999999995E-2</v>
      </c>
      <c r="BE188" s="28">
        <v>6.9362000000000007E-2</v>
      </c>
      <c r="BF188" s="28"/>
      <c r="BG188" s="28">
        <v>0</v>
      </c>
      <c r="BH188" s="28">
        <v>0</v>
      </c>
      <c r="BI188" s="28">
        <v>4.7328000000000002E-2</v>
      </c>
      <c r="BJ188" s="11">
        <v>40.453651032163421</v>
      </c>
      <c r="BL188" s="30">
        <v>0</v>
      </c>
      <c r="BM188" s="30">
        <v>3.9447996951223194</v>
      </c>
      <c r="BN188" s="30">
        <v>3.9762362746428823</v>
      </c>
      <c r="BO188" s="30">
        <v>5.0268030848171795E-2</v>
      </c>
      <c r="BP188" s="30">
        <v>2.6829982740404403E-3</v>
      </c>
      <c r="BQ188" s="30">
        <v>7.8980305812685805E-3</v>
      </c>
      <c r="BR188" s="30">
        <v>0</v>
      </c>
      <c r="BS188" s="30">
        <v>2.3789592649013837E-3</v>
      </c>
      <c r="BT188" s="30">
        <v>1.3935642973118216E-2</v>
      </c>
      <c r="BU188" s="30"/>
      <c r="BV188" s="30">
        <v>1.9537479031492408E-3</v>
      </c>
      <c r="BW188" s="30">
        <v>0</v>
      </c>
      <c r="BX188" s="30">
        <v>0</v>
      </c>
      <c r="BY188" s="30">
        <v>0</v>
      </c>
      <c r="BZ188" s="30">
        <v>1.7592818327892697E-3</v>
      </c>
      <c r="CA188" s="30">
        <v>2.9897458388006945E-3</v>
      </c>
      <c r="CB188" s="30"/>
      <c r="CC188" s="30">
        <v>0</v>
      </c>
      <c r="CD188" s="30">
        <v>0</v>
      </c>
      <c r="CE188" s="30">
        <v>1.703874343492907E-3</v>
      </c>
      <c r="CF188" s="30">
        <v>8.0066062816249328</v>
      </c>
    </row>
    <row r="189" spans="2:84" x14ac:dyDescent="0.3">
      <c r="H189" s="6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  <c r="BA189" s="28"/>
      <c r="BB189" s="28"/>
      <c r="BC189" s="28"/>
      <c r="BD189" s="28"/>
      <c r="BE189" s="28"/>
      <c r="BF189" s="28"/>
      <c r="BG189" s="28"/>
      <c r="BH189" s="28"/>
      <c r="BI189" s="28"/>
      <c r="BL189" s="30"/>
      <c r="BM189" s="30"/>
      <c r="BN189" s="30"/>
      <c r="BO189" s="30"/>
      <c r="BP189" s="30"/>
      <c r="BQ189" s="30"/>
      <c r="BR189" s="30"/>
      <c r="BS189" s="30"/>
      <c r="BT189" s="30"/>
      <c r="BU189" s="30"/>
      <c r="BV189" s="30"/>
      <c r="BW189" s="30"/>
      <c r="BX189" s="30"/>
      <c r="BY189" s="30"/>
      <c r="BZ189" s="30"/>
      <c r="CA189" s="30"/>
      <c r="CB189" s="30"/>
      <c r="CC189" s="30"/>
      <c r="CD189" s="30"/>
      <c r="CE189" s="30"/>
      <c r="CF189" s="30"/>
    </row>
    <row r="190" spans="2:84" x14ac:dyDescent="0.3">
      <c r="B190" s="14" t="s">
        <v>161</v>
      </c>
      <c r="C190" s="5">
        <v>335</v>
      </c>
      <c r="D190" s="20">
        <v>50.926503959999998</v>
      </c>
      <c r="E190" s="20">
        <v>13.42794829</v>
      </c>
      <c r="F190" s="21">
        <v>5644440</v>
      </c>
      <c r="G190" s="21">
        <v>4600500</v>
      </c>
      <c r="H190" s="6" t="s">
        <v>78</v>
      </c>
      <c r="I190" s="11" t="s">
        <v>113</v>
      </c>
      <c r="J190" s="11" t="s">
        <v>105</v>
      </c>
      <c r="K190" s="5">
        <v>71.209999999999994</v>
      </c>
      <c r="L190" s="5">
        <v>0.34</v>
      </c>
      <c r="M190" s="5">
        <v>0.18</v>
      </c>
      <c r="N190" s="5">
        <v>7.9000000000000001E-2</v>
      </c>
      <c r="O190" s="5">
        <v>1.04</v>
      </c>
      <c r="P190" s="5" t="s">
        <v>169</v>
      </c>
      <c r="Q190" s="5" t="s">
        <v>170</v>
      </c>
      <c r="R190" s="3">
        <v>0</v>
      </c>
      <c r="S190" s="3">
        <v>32.317</v>
      </c>
      <c r="T190" s="3">
        <v>65.195999999999998</v>
      </c>
      <c r="U190" s="3">
        <v>1.1839999999999999</v>
      </c>
      <c r="V190" s="3">
        <v>0.127</v>
      </c>
      <c r="W190" s="3">
        <v>0.17799999999999999</v>
      </c>
      <c r="X190" s="3">
        <v>0</v>
      </c>
      <c r="Y190" s="3">
        <v>9.1999999999999998E-2</v>
      </c>
      <c r="Z190" s="3">
        <v>0.434</v>
      </c>
      <c r="AA190" s="3"/>
      <c r="AB190" s="3">
        <v>0</v>
      </c>
      <c r="AC190" s="3">
        <v>3.3000000000000002E-2</v>
      </c>
      <c r="AD190" s="3">
        <v>0</v>
      </c>
      <c r="AE190" s="3">
        <v>6.6000000000000003E-2</v>
      </c>
      <c r="AF190" s="3">
        <v>8.2000000000000003E-2</v>
      </c>
      <c r="AG190" s="3">
        <v>0.129</v>
      </c>
      <c r="AH190" s="3"/>
      <c r="AI190" s="3"/>
      <c r="AJ190" s="3">
        <v>0</v>
      </c>
      <c r="AK190" s="3">
        <v>7.0000000000000001E-3</v>
      </c>
      <c r="AL190" s="3"/>
      <c r="AM190" s="3"/>
      <c r="AN190" s="3">
        <f t="shared" si="8"/>
        <v>99.844999999999999</v>
      </c>
      <c r="AP190" s="28">
        <v>0</v>
      </c>
      <c r="AQ190" s="28">
        <v>15.105935310000001</v>
      </c>
      <c r="AR190" s="28">
        <v>48.245039999999996</v>
      </c>
      <c r="AS190" s="28">
        <v>1.002848</v>
      </c>
      <c r="AT190" s="28">
        <v>0.11150600000000001</v>
      </c>
      <c r="AU190" s="28">
        <v>0.15681799999999999</v>
      </c>
      <c r="AV190" s="28">
        <v>0</v>
      </c>
      <c r="AW190" s="28">
        <v>5.9892000000000001E-2</v>
      </c>
      <c r="AX190" s="28">
        <v>0.34155800000000003</v>
      </c>
      <c r="AY190" s="28"/>
      <c r="AZ190" s="28">
        <v>0</v>
      </c>
      <c r="BA190" s="28">
        <v>2.8281000000000001E-2</v>
      </c>
      <c r="BB190" s="28">
        <v>0</v>
      </c>
      <c r="BC190" s="28">
        <v>5.7222000000000002E-2</v>
      </c>
      <c r="BD190" s="28">
        <v>7.1585999999999997E-2</v>
      </c>
      <c r="BE190" s="28">
        <v>0.113262</v>
      </c>
      <c r="BF190" s="28"/>
      <c r="BG190" s="28">
        <v>0</v>
      </c>
      <c r="BH190" s="28">
        <v>0</v>
      </c>
      <c r="BI190" s="28">
        <v>6.496E-3</v>
      </c>
      <c r="BJ190" s="11">
        <v>48.108028335301057</v>
      </c>
      <c r="BL190" s="30">
        <v>0</v>
      </c>
      <c r="BM190" s="30">
        <v>3.9883440064671385</v>
      </c>
      <c r="BN190" s="30">
        <v>3.9233780341551401</v>
      </c>
      <c r="BO190" s="30">
        <v>4.1708062134323418E-2</v>
      </c>
      <c r="BP190" s="30">
        <v>3.5666405343961287E-3</v>
      </c>
      <c r="BQ190" s="30">
        <v>4.8880046702331594E-3</v>
      </c>
      <c r="BR190" s="30">
        <v>0</v>
      </c>
      <c r="BS190" s="30">
        <v>9.8926121891718868E-3</v>
      </c>
      <c r="BT190" s="30">
        <v>2.8503167012087133E-2</v>
      </c>
      <c r="BU190" s="30"/>
      <c r="BV190" s="30">
        <v>0</v>
      </c>
      <c r="BW190" s="30">
        <v>1.4544710782380425E-3</v>
      </c>
      <c r="BX190" s="30">
        <v>0</v>
      </c>
      <c r="BY190" s="30">
        <v>2.7001402946512363E-3</v>
      </c>
      <c r="BZ190" s="30">
        <v>3.2602839490822972E-3</v>
      </c>
      <c r="CA190" s="30">
        <v>4.8546253694307737E-3</v>
      </c>
      <c r="CB190" s="30"/>
      <c r="CC190" s="30">
        <v>0</v>
      </c>
      <c r="CD190" s="30">
        <v>0</v>
      </c>
      <c r="CE190" s="30">
        <v>2.325542385439581E-4</v>
      </c>
      <c r="CF190" s="30">
        <v>8.012782602092436</v>
      </c>
    </row>
    <row r="191" spans="2:84" x14ac:dyDescent="0.3">
      <c r="H191" s="6" t="s">
        <v>80</v>
      </c>
      <c r="J191" s="11" t="s">
        <v>102</v>
      </c>
      <c r="P191" s="5" t="s">
        <v>169</v>
      </c>
      <c r="Q191" s="5" t="s">
        <v>170</v>
      </c>
      <c r="R191" s="3">
        <v>0</v>
      </c>
      <c r="S191" s="3">
        <v>32.561999999999998</v>
      </c>
      <c r="T191" s="3">
        <v>65.900999999999996</v>
      </c>
      <c r="U191" s="3">
        <v>1.2869999999999999</v>
      </c>
      <c r="V191" s="3">
        <v>0</v>
      </c>
      <c r="W191" s="3">
        <v>0.05</v>
      </c>
      <c r="X191" s="3">
        <v>0</v>
      </c>
      <c r="Y191" s="3">
        <v>4.1000000000000002E-2</v>
      </c>
      <c r="Z191" s="3">
        <v>0</v>
      </c>
      <c r="AA191" s="3"/>
      <c r="AB191" s="3">
        <v>0</v>
      </c>
      <c r="AC191" s="3">
        <v>0</v>
      </c>
      <c r="AD191" s="3">
        <v>6.4000000000000001E-2</v>
      </c>
      <c r="AE191" s="3">
        <v>6.0999999999999999E-2</v>
      </c>
      <c r="AF191" s="3">
        <v>0</v>
      </c>
      <c r="AG191" s="3">
        <v>2.5999999999999999E-2</v>
      </c>
      <c r="AH191" s="3"/>
      <c r="AI191" s="3"/>
      <c r="AJ191" s="3">
        <v>0</v>
      </c>
      <c r="AK191" s="3">
        <v>0</v>
      </c>
      <c r="AL191" s="3"/>
      <c r="AM191" s="3"/>
      <c r="AN191" s="3">
        <f t="shared" si="8"/>
        <v>99.99199999999999</v>
      </c>
      <c r="AP191" s="28">
        <v>0</v>
      </c>
      <c r="AQ191" s="28">
        <v>15.220455659999999</v>
      </c>
      <c r="AR191" s="28">
        <v>48.766739999999999</v>
      </c>
      <c r="AS191" s="28">
        <v>1.0900889999999999</v>
      </c>
      <c r="AT191" s="28">
        <v>0</v>
      </c>
      <c r="AU191" s="28">
        <v>4.4050000000000006E-2</v>
      </c>
      <c r="AV191" s="28">
        <v>0</v>
      </c>
      <c r="AW191" s="28">
        <v>2.6691000000000003E-2</v>
      </c>
      <c r="AX191" s="28">
        <v>0</v>
      </c>
      <c r="AY191" s="28"/>
      <c r="AZ191" s="28">
        <v>0</v>
      </c>
      <c r="BA191" s="28">
        <v>0</v>
      </c>
      <c r="BB191" s="28">
        <v>5.5168000000000002E-2</v>
      </c>
      <c r="BC191" s="28">
        <v>5.2886999999999997E-2</v>
      </c>
      <c r="BD191" s="28">
        <v>0</v>
      </c>
      <c r="BE191" s="28">
        <v>2.2827999999999998E-2</v>
      </c>
      <c r="BF191" s="28"/>
      <c r="BG191" s="28">
        <v>0</v>
      </c>
      <c r="BH191" s="28">
        <v>0</v>
      </c>
      <c r="BI191" s="28">
        <v>0</v>
      </c>
      <c r="BJ191" s="11">
        <v>44.736475645566557</v>
      </c>
      <c r="BL191" s="30">
        <v>0</v>
      </c>
      <c r="BM191" s="30">
        <v>3.9990614768747954</v>
      </c>
      <c r="BN191" s="30">
        <v>3.9465412481747224</v>
      </c>
      <c r="BO191" s="30">
        <v>4.5116177095580384E-2</v>
      </c>
      <c r="BP191" s="30">
        <v>0</v>
      </c>
      <c r="BQ191" s="30">
        <v>1.3663660121596862E-3</v>
      </c>
      <c r="BR191" s="30">
        <v>0</v>
      </c>
      <c r="BS191" s="30">
        <v>4.3872506794633663E-3</v>
      </c>
      <c r="BT191" s="30">
        <v>0</v>
      </c>
      <c r="BU191" s="30"/>
      <c r="BV191" s="30">
        <v>0</v>
      </c>
      <c r="BW191" s="30">
        <v>0</v>
      </c>
      <c r="BX191" s="30">
        <v>2.7085631128714346E-3</v>
      </c>
      <c r="BY191" s="30">
        <v>2.4834628384462127E-3</v>
      </c>
      <c r="BZ191" s="30">
        <v>0</v>
      </c>
      <c r="CA191" s="30">
        <v>9.7369915954302177E-4</v>
      </c>
      <c r="CB191" s="30"/>
      <c r="CC191" s="30">
        <v>0</v>
      </c>
      <c r="CD191" s="30">
        <v>0</v>
      </c>
      <c r="CE191" s="30">
        <v>0</v>
      </c>
      <c r="CF191" s="30">
        <v>8.0026382439475814</v>
      </c>
    </row>
    <row r="192" spans="2:84" x14ac:dyDescent="0.3">
      <c r="H192" s="6" t="s">
        <v>81</v>
      </c>
      <c r="I192" s="11" t="s">
        <v>77</v>
      </c>
      <c r="P192" s="5" t="s">
        <v>169</v>
      </c>
      <c r="Q192" s="5" t="s">
        <v>170</v>
      </c>
      <c r="R192" s="3">
        <v>0</v>
      </c>
      <c r="S192" s="3">
        <v>32.451000000000001</v>
      </c>
      <c r="T192" s="3">
        <v>64.105000000000004</v>
      </c>
      <c r="U192" s="3">
        <v>1.224</v>
      </c>
      <c r="V192" s="3">
        <v>5.0999999999999997E-2</v>
      </c>
      <c r="W192" s="3">
        <v>0.16500000000000001</v>
      </c>
      <c r="X192" s="3">
        <v>0.02</v>
      </c>
      <c r="Y192" s="3">
        <v>8.6999999999999994E-2</v>
      </c>
      <c r="Z192" s="3">
        <v>0.19900000000000001</v>
      </c>
      <c r="AA192" s="3"/>
      <c r="AB192" s="3">
        <v>0</v>
      </c>
      <c r="AC192" s="3">
        <v>0</v>
      </c>
      <c r="AD192" s="3">
        <v>0</v>
      </c>
      <c r="AE192" s="3">
        <v>7.8E-2</v>
      </c>
      <c r="AF192" s="3">
        <v>0.10100000000000001</v>
      </c>
      <c r="AG192" s="3">
        <v>7.4999999999999997E-2</v>
      </c>
      <c r="AH192" s="3"/>
      <c r="AI192" s="3"/>
      <c r="AJ192" s="3">
        <v>0</v>
      </c>
      <c r="AK192" s="3">
        <v>0</v>
      </c>
      <c r="AL192" s="3"/>
      <c r="AM192" s="3"/>
      <c r="AN192" s="3">
        <f t="shared" si="8"/>
        <v>98.556000000000026</v>
      </c>
      <c r="AP192" s="28">
        <v>0</v>
      </c>
      <c r="AQ192" s="28">
        <v>15.168570930000001</v>
      </c>
      <c r="AR192" s="28">
        <v>47.4377</v>
      </c>
      <c r="AS192" s="28">
        <v>1.0367279999999999</v>
      </c>
      <c r="AT192" s="28">
        <v>4.4777999999999998E-2</v>
      </c>
      <c r="AU192" s="28">
        <v>0.14536499999999999</v>
      </c>
      <c r="AV192" s="28">
        <v>1.0580000000000001E-2</v>
      </c>
      <c r="AW192" s="28">
        <v>5.6637E-2</v>
      </c>
      <c r="AX192" s="28">
        <v>0.156613</v>
      </c>
      <c r="AY192" s="28"/>
      <c r="AZ192" s="28">
        <v>0</v>
      </c>
      <c r="BA192" s="28">
        <v>0</v>
      </c>
      <c r="BB192" s="28">
        <v>0</v>
      </c>
      <c r="BC192" s="28">
        <v>6.7626000000000006E-2</v>
      </c>
      <c r="BD192" s="28">
        <v>8.8173000000000001E-2</v>
      </c>
      <c r="BE192" s="28">
        <v>6.5849999999999992E-2</v>
      </c>
      <c r="BF192" s="28"/>
      <c r="BG192" s="28">
        <v>0</v>
      </c>
      <c r="BH192" s="28">
        <v>0</v>
      </c>
      <c r="BI192" s="28">
        <v>0</v>
      </c>
      <c r="BJ192" s="11">
        <v>45.757132053923506</v>
      </c>
      <c r="BL192" s="30">
        <v>0</v>
      </c>
      <c r="BM192" s="30">
        <v>4.0360561788256817</v>
      </c>
      <c r="BN192" s="30">
        <v>3.8877529155978232</v>
      </c>
      <c r="BO192" s="30">
        <v>4.3452750640822213E-2</v>
      </c>
      <c r="BP192" s="30">
        <v>1.4434220724578177E-3</v>
      </c>
      <c r="BQ192" s="30">
        <v>4.5662859049921973E-3</v>
      </c>
      <c r="BR192" s="30">
        <v>2.9316617502966424E-3</v>
      </c>
      <c r="BS192" s="30">
        <v>9.4277911991783817E-3</v>
      </c>
      <c r="BT192" s="30">
        <v>1.3171159544372573E-2</v>
      </c>
      <c r="BU192" s="30"/>
      <c r="BV192" s="30">
        <v>0</v>
      </c>
      <c r="BW192" s="30">
        <v>0</v>
      </c>
      <c r="BX192" s="30">
        <v>0</v>
      </c>
      <c r="BY192" s="30">
        <v>3.2159148648711285E-3</v>
      </c>
      <c r="BZ192" s="30">
        <v>4.0469747367187121E-3</v>
      </c>
      <c r="CA192" s="30">
        <v>2.8444271821901255E-3</v>
      </c>
      <c r="CB192" s="30"/>
      <c r="CC192" s="30">
        <v>0</v>
      </c>
      <c r="CD192" s="30">
        <v>0</v>
      </c>
      <c r="CE192" s="30">
        <v>0</v>
      </c>
      <c r="CF192" s="30">
        <v>8.0089094823194049</v>
      </c>
    </row>
    <row r="193" spans="2:84" x14ac:dyDescent="0.3">
      <c r="H193" s="6" t="s">
        <v>101</v>
      </c>
      <c r="P193" s="5" t="s">
        <v>169</v>
      </c>
      <c r="Q193" s="5" t="s">
        <v>170</v>
      </c>
      <c r="R193" s="3">
        <v>0</v>
      </c>
      <c r="S193" s="3">
        <v>31.988</v>
      </c>
      <c r="T193" s="3">
        <v>63.277999999999999</v>
      </c>
      <c r="U193" s="3">
        <v>1.1859999999999999</v>
      </c>
      <c r="V193" s="3">
        <v>0.245</v>
      </c>
      <c r="W193" s="3">
        <v>0.38500000000000001</v>
      </c>
      <c r="X193" s="3">
        <v>0</v>
      </c>
      <c r="Y193" s="3">
        <v>9.0999999999999998E-2</v>
      </c>
      <c r="Z193" s="3">
        <v>0.58399999999999996</v>
      </c>
      <c r="AA193" s="3"/>
      <c r="AB193" s="3">
        <v>3.5999999999999997E-2</v>
      </c>
      <c r="AC193" s="3">
        <v>0</v>
      </c>
      <c r="AD193" s="3">
        <v>0</v>
      </c>
      <c r="AE193" s="3">
        <v>1.4999999999999999E-2</v>
      </c>
      <c r="AF193" s="3">
        <v>0</v>
      </c>
      <c r="AG193" s="3">
        <v>0.13100000000000001</v>
      </c>
      <c r="AH193" s="3"/>
      <c r="AI193" s="3"/>
      <c r="AJ193" s="3">
        <v>0</v>
      </c>
      <c r="AK193" s="3">
        <v>1.4999999999999999E-2</v>
      </c>
      <c r="AL193" s="3"/>
      <c r="AM193" s="3"/>
      <c r="AN193" s="3">
        <f t="shared" si="8"/>
        <v>97.954000000000008</v>
      </c>
      <c r="AP193" s="28">
        <v>0</v>
      </c>
      <c r="AQ193" s="28">
        <v>14.95215084</v>
      </c>
      <c r="AR193" s="28">
        <v>46.825719999999997</v>
      </c>
      <c r="AS193" s="28">
        <v>1.0045419999999998</v>
      </c>
      <c r="AT193" s="28">
        <v>0.21511</v>
      </c>
      <c r="AU193" s="28">
        <v>0.33918500000000001</v>
      </c>
      <c r="AV193" s="28">
        <v>0</v>
      </c>
      <c r="AW193" s="28">
        <v>5.9241000000000002E-2</v>
      </c>
      <c r="AX193" s="28">
        <v>0.45960800000000002</v>
      </c>
      <c r="AY193" s="28"/>
      <c r="AZ193" s="28">
        <v>3.0707999999999996E-2</v>
      </c>
      <c r="BA193" s="28">
        <v>0</v>
      </c>
      <c r="BB193" s="28">
        <v>0</v>
      </c>
      <c r="BC193" s="28">
        <v>1.3004999999999999E-2</v>
      </c>
      <c r="BD193" s="28">
        <v>0</v>
      </c>
      <c r="BE193" s="28">
        <v>0.11501800000000001</v>
      </c>
      <c r="BF193" s="28"/>
      <c r="BG193" s="28">
        <v>0</v>
      </c>
      <c r="BH193" s="28">
        <v>0</v>
      </c>
      <c r="BI193" s="28">
        <v>1.392E-2</v>
      </c>
      <c r="BJ193" s="11">
        <v>46.61399921556292</v>
      </c>
      <c r="BL193" s="30">
        <v>0</v>
      </c>
      <c r="BM193" s="30">
        <v>4.0197651418132319</v>
      </c>
      <c r="BN193" s="30">
        <v>3.8774300307494212</v>
      </c>
      <c r="BO193" s="30">
        <v>4.2540737897542577E-2</v>
      </c>
      <c r="BP193" s="30">
        <v>7.0060579404494089E-3</v>
      </c>
      <c r="BQ193" s="30">
        <v>1.0765255944170259E-2</v>
      </c>
      <c r="BR193" s="30">
        <v>0</v>
      </c>
      <c r="BS193" s="30">
        <v>9.9636065485133127E-3</v>
      </c>
      <c r="BT193" s="30">
        <v>3.9054245808476593E-2</v>
      </c>
      <c r="BU193" s="30"/>
      <c r="BV193" s="30">
        <v>1.6562024485619745E-3</v>
      </c>
      <c r="BW193" s="30">
        <v>0</v>
      </c>
      <c r="BX193" s="30">
        <v>0</v>
      </c>
      <c r="BY193" s="30">
        <v>6.2486424335170406E-4</v>
      </c>
      <c r="BZ193" s="30">
        <v>0</v>
      </c>
      <c r="CA193" s="30">
        <v>5.0198336642583649E-3</v>
      </c>
      <c r="CB193" s="30"/>
      <c r="CC193" s="30">
        <v>0</v>
      </c>
      <c r="CD193" s="30">
        <v>0</v>
      </c>
      <c r="CE193" s="30">
        <v>5.0742224062498369E-4</v>
      </c>
      <c r="CF193" s="30">
        <v>8.0143333992986019</v>
      </c>
    </row>
    <row r="194" spans="2:84" x14ac:dyDescent="0.3">
      <c r="H194" s="6" t="s">
        <v>82</v>
      </c>
      <c r="I194" s="11" t="s">
        <v>113</v>
      </c>
      <c r="J194" s="11" t="s">
        <v>105</v>
      </c>
      <c r="P194" s="5" t="s">
        <v>169</v>
      </c>
      <c r="Q194" s="5" t="s">
        <v>170</v>
      </c>
      <c r="R194" s="3">
        <v>0</v>
      </c>
      <c r="S194" s="3">
        <v>32.170999999999999</v>
      </c>
      <c r="T194" s="3">
        <v>63.661000000000001</v>
      </c>
      <c r="U194" s="3">
        <v>1.306</v>
      </c>
      <c r="V194" s="3">
        <v>7.0000000000000001E-3</v>
      </c>
      <c r="W194" s="3">
        <v>0.15</v>
      </c>
      <c r="X194" s="3">
        <v>0</v>
      </c>
      <c r="Y194" s="3">
        <v>5.2999999999999999E-2</v>
      </c>
      <c r="Z194" s="3">
        <v>0.19400000000000001</v>
      </c>
      <c r="AA194" s="3"/>
      <c r="AB194" s="3">
        <v>0.02</v>
      </c>
      <c r="AC194" s="3">
        <v>0</v>
      </c>
      <c r="AD194" s="3">
        <v>0</v>
      </c>
      <c r="AE194" s="3">
        <v>0.09</v>
      </c>
      <c r="AF194" s="3">
        <v>4.4999999999999998E-2</v>
      </c>
      <c r="AG194" s="3">
        <v>8.8999999999999996E-2</v>
      </c>
      <c r="AH194" s="3"/>
      <c r="AI194" s="3"/>
      <c r="AJ194" s="3">
        <v>3.5000000000000003E-2</v>
      </c>
      <c r="AK194" s="3">
        <v>0</v>
      </c>
      <c r="AL194" s="3"/>
      <c r="AM194" s="3"/>
      <c r="AN194" s="3">
        <f t="shared" si="8"/>
        <v>97.820999999999998</v>
      </c>
      <c r="AP194" s="28">
        <v>0</v>
      </c>
      <c r="AQ194" s="28">
        <v>15.037690530000001</v>
      </c>
      <c r="AR194" s="28">
        <v>47.109140000000004</v>
      </c>
      <c r="AS194" s="28">
        <v>1.106182</v>
      </c>
      <c r="AT194" s="28">
        <v>6.1460000000000004E-3</v>
      </c>
      <c r="AU194" s="28">
        <v>0.13214999999999999</v>
      </c>
      <c r="AV194" s="28">
        <v>0</v>
      </c>
      <c r="AW194" s="28">
        <v>3.4502999999999999E-2</v>
      </c>
      <c r="AX194" s="28">
        <v>0.15267800000000001</v>
      </c>
      <c r="AY194" s="28"/>
      <c r="AZ194" s="28">
        <v>1.7059999999999999E-2</v>
      </c>
      <c r="BA194" s="28">
        <v>0</v>
      </c>
      <c r="BB194" s="28">
        <v>0</v>
      </c>
      <c r="BC194" s="28">
        <v>7.8030000000000002E-2</v>
      </c>
      <c r="BD194" s="28">
        <v>3.9285E-2</v>
      </c>
      <c r="BE194" s="28">
        <v>7.8142000000000003E-2</v>
      </c>
      <c r="BF194" s="28"/>
      <c r="BG194" s="28">
        <v>0</v>
      </c>
      <c r="BH194" s="28">
        <v>2.7195000000000004E-2</v>
      </c>
      <c r="BI194" s="28">
        <v>0</v>
      </c>
      <c r="BJ194" s="11">
        <v>42.587151119797653</v>
      </c>
      <c r="BL194" s="30">
        <v>0</v>
      </c>
      <c r="BM194" s="30">
        <v>4.0335614132738424</v>
      </c>
      <c r="BN194" s="30">
        <v>3.8920212459380155</v>
      </c>
      <c r="BO194" s="30">
        <v>4.6738420036667193E-2</v>
      </c>
      <c r="BP194" s="30">
        <v>1.997175366989789E-4</v>
      </c>
      <c r="BQ194" s="30">
        <v>4.1847104139508514E-3</v>
      </c>
      <c r="BR194" s="30">
        <v>0</v>
      </c>
      <c r="BS194" s="30">
        <v>5.7897734081487811E-3</v>
      </c>
      <c r="BT194" s="30">
        <v>1.294397480084992E-2</v>
      </c>
      <c r="BU194" s="30"/>
      <c r="BV194" s="30">
        <v>9.180185097557239E-4</v>
      </c>
      <c r="BW194" s="30">
        <v>0</v>
      </c>
      <c r="BX194" s="30">
        <v>0</v>
      </c>
      <c r="BY194" s="30">
        <v>3.7406531872827167E-3</v>
      </c>
      <c r="BZ194" s="30">
        <v>1.8176766493163332E-3</v>
      </c>
      <c r="CA194" s="30">
        <v>3.4026600198129153E-3</v>
      </c>
      <c r="CB194" s="30"/>
      <c r="CC194" s="30">
        <v>0</v>
      </c>
      <c r="CD194" s="30">
        <v>3.6698507388990549E-3</v>
      </c>
      <c r="CE194" s="30">
        <v>0</v>
      </c>
      <c r="CF194" s="30">
        <v>8.0089881145132402</v>
      </c>
    </row>
    <row r="195" spans="2:84" x14ac:dyDescent="0.3">
      <c r="H195" s="6" t="s">
        <v>110</v>
      </c>
      <c r="P195" s="5" t="s">
        <v>169</v>
      </c>
      <c r="Q195" s="5" t="s">
        <v>170</v>
      </c>
      <c r="R195" s="3">
        <v>0</v>
      </c>
      <c r="S195" s="3">
        <v>32.220999999999997</v>
      </c>
      <c r="T195" s="3">
        <v>64.369</v>
      </c>
      <c r="U195" s="3">
        <v>1.264</v>
      </c>
      <c r="V195" s="3">
        <v>3.7999999999999999E-2</v>
      </c>
      <c r="W195" s="3">
        <v>4.5999999999999999E-2</v>
      </c>
      <c r="X195" s="3">
        <v>0</v>
      </c>
      <c r="Y195" s="3">
        <v>5.6000000000000001E-2</v>
      </c>
      <c r="Z195" s="3">
        <v>8.0000000000000002E-3</v>
      </c>
      <c r="AA195" s="3"/>
      <c r="AB195" s="3">
        <v>0</v>
      </c>
      <c r="AC195" s="3">
        <v>0</v>
      </c>
      <c r="AD195" s="3">
        <v>5.6000000000000001E-2</v>
      </c>
      <c r="AE195" s="3">
        <v>0.01</v>
      </c>
      <c r="AF195" s="3">
        <v>4.8000000000000001E-2</v>
      </c>
      <c r="AG195" s="3">
        <v>5.7000000000000002E-2</v>
      </c>
      <c r="AH195" s="3"/>
      <c r="AI195" s="3"/>
      <c r="AJ195" s="3">
        <v>0</v>
      </c>
      <c r="AK195" s="3">
        <v>4.9000000000000002E-2</v>
      </c>
      <c r="AL195" s="3"/>
      <c r="AM195" s="3"/>
      <c r="AN195" s="3">
        <f t="shared" si="8"/>
        <v>98.222000000000008</v>
      </c>
      <c r="AP195" s="28">
        <v>0</v>
      </c>
      <c r="AQ195" s="28">
        <v>15.061062029999999</v>
      </c>
      <c r="AR195" s="28">
        <v>47.63306</v>
      </c>
      <c r="AS195" s="28">
        <v>1.070608</v>
      </c>
      <c r="AT195" s="28">
        <v>3.3363999999999998E-2</v>
      </c>
      <c r="AU195" s="28">
        <v>4.0526E-2</v>
      </c>
      <c r="AV195" s="28">
        <v>0</v>
      </c>
      <c r="AW195" s="28">
        <v>3.6456000000000002E-2</v>
      </c>
      <c r="AX195" s="28">
        <v>6.2960000000000004E-3</v>
      </c>
      <c r="AY195" s="28"/>
      <c r="AZ195" s="28">
        <v>0</v>
      </c>
      <c r="BA195" s="28">
        <v>0</v>
      </c>
      <c r="BB195" s="28">
        <v>4.8272000000000002E-2</v>
      </c>
      <c r="BC195" s="28">
        <v>8.6700000000000006E-3</v>
      </c>
      <c r="BD195" s="28">
        <v>4.1904000000000004E-2</v>
      </c>
      <c r="BE195" s="28">
        <v>5.0046E-2</v>
      </c>
      <c r="BF195" s="28"/>
      <c r="BG195" s="28">
        <v>0</v>
      </c>
      <c r="BH195" s="28">
        <v>0</v>
      </c>
      <c r="BI195" s="28">
        <v>4.5472000000000005E-2</v>
      </c>
      <c r="BJ195" s="11">
        <v>44.491597297983951</v>
      </c>
      <c r="BL195" s="30">
        <v>0</v>
      </c>
      <c r="BM195" s="30">
        <v>4.022849174293432</v>
      </c>
      <c r="BN195" s="30">
        <v>3.9187641875745629</v>
      </c>
      <c r="BO195" s="30">
        <v>4.5045202799216554E-2</v>
      </c>
      <c r="BP195" s="30">
        <v>1.079623625555036E-3</v>
      </c>
      <c r="BQ195" s="30">
        <v>1.2779168737424354E-3</v>
      </c>
      <c r="BR195" s="30">
        <v>0</v>
      </c>
      <c r="BS195" s="30">
        <v>6.0917819103209351E-3</v>
      </c>
      <c r="BT195" s="30">
        <v>5.3152847822301183E-4</v>
      </c>
      <c r="BU195" s="30"/>
      <c r="BV195" s="30">
        <v>0</v>
      </c>
      <c r="BW195" s="30">
        <v>0</v>
      </c>
      <c r="BX195" s="30">
        <v>2.4093214070643014E-3</v>
      </c>
      <c r="BY195" s="30">
        <v>4.1388106456722321E-4</v>
      </c>
      <c r="BZ195" s="30">
        <v>1.9307052341741783E-3</v>
      </c>
      <c r="CA195" s="30">
        <v>2.1700714313388782E-3</v>
      </c>
      <c r="CB195" s="30"/>
      <c r="CC195" s="30">
        <v>0</v>
      </c>
      <c r="CD195" s="30">
        <v>0</v>
      </c>
      <c r="CE195" s="30">
        <v>1.6468553784442885E-3</v>
      </c>
      <c r="CF195" s="30">
        <v>8.004210250070642</v>
      </c>
    </row>
    <row r="196" spans="2:84" x14ac:dyDescent="0.3">
      <c r="H196" s="6" t="s">
        <v>83</v>
      </c>
      <c r="I196" s="11" t="s">
        <v>113</v>
      </c>
      <c r="J196" s="11" t="s">
        <v>109</v>
      </c>
      <c r="P196" s="5" t="s">
        <v>169</v>
      </c>
      <c r="Q196" s="5" t="s">
        <v>170</v>
      </c>
      <c r="R196" s="3">
        <v>0</v>
      </c>
      <c r="S196" s="3">
        <v>32.465000000000003</v>
      </c>
      <c r="T196" s="3">
        <v>65.25</v>
      </c>
      <c r="U196" s="3">
        <v>1.25</v>
      </c>
      <c r="V196" s="3">
        <v>0</v>
      </c>
      <c r="W196" s="3">
        <v>0.111</v>
      </c>
      <c r="X196" s="3">
        <v>0</v>
      </c>
      <c r="Y196" s="3">
        <v>6.2E-2</v>
      </c>
      <c r="Z196" s="3">
        <v>2.8000000000000001E-2</v>
      </c>
      <c r="AA196" s="3"/>
      <c r="AB196" s="3">
        <v>0</v>
      </c>
      <c r="AC196" s="3">
        <v>4.1000000000000002E-2</v>
      </c>
      <c r="AD196" s="3">
        <v>0</v>
      </c>
      <c r="AE196" s="3">
        <v>7.3999999999999996E-2</v>
      </c>
      <c r="AF196" s="3">
        <v>0</v>
      </c>
      <c r="AG196" s="3">
        <v>4.9000000000000002E-2</v>
      </c>
      <c r="AH196" s="3"/>
      <c r="AI196" s="3"/>
      <c r="AJ196" s="3">
        <v>0</v>
      </c>
      <c r="AK196" s="3">
        <v>1.2999999999999999E-2</v>
      </c>
      <c r="AL196" s="3"/>
      <c r="AM196" s="3"/>
      <c r="AN196" s="3">
        <f t="shared" si="8"/>
        <v>99.343000000000018</v>
      </c>
      <c r="AP196" s="28">
        <v>0</v>
      </c>
      <c r="AQ196" s="28">
        <v>15.175114950000001</v>
      </c>
      <c r="AR196" s="28">
        <v>48.284999999999997</v>
      </c>
      <c r="AS196" s="28">
        <v>1.0587499999999999</v>
      </c>
      <c r="AT196" s="28">
        <v>0</v>
      </c>
      <c r="AU196" s="28">
        <v>9.7791000000000003E-2</v>
      </c>
      <c r="AV196" s="28">
        <v>0</v>
      </c>
      <c r="AW196" s="28">
        <v>4.0362000000000002E-2</v>
      </c>
      <c r="AX196" s="28">
        <v>2.2036E-2</v>
      </c>
      <c r="AY196" s="28"/>
      <c r="AZ196" s="28">
        <v>0</v>
      </c>
      <c r="BA196" s="28">
        <v>3.5137000000000002E-2</v>
      </c>
      <c r="BB196" s="28">
        <v>0</v>
      </c>
      <c r="BC196" s="28">
        <v>6.4157999999999993E-2</v>
      </c>
      <c r="BD196" s="28">
        <v>0</v>
      </c>
      <c r="BE196" s="28">
        <v>4.3022000000000005E-2</v>
      </c>
      <c r="BF196" s="28"/>
      <c r="BG196" s="28">
        <v>0</v>
      </c>
      <c r="BH196" s="28">
        <v>0</v>
      </c>
      <c r="BI196" s="28">
        <v>1.2064E-2</v>
      </c>
      <c r="BJ196" s="11">
        <v>45.605667060212518</v>
      </c>
      <c r="BL196" s="30">
        <v>0</v>
      </c>
      <c r="BM196" s="30">
        <v>4.0106589032265036</v>
      </c>
      <c r="BN196" s="30">
        <v>3.9305965593402203</v>
      </c>
      <c r="BO196" s="30">
        <v>4.4077511857546062E-2</v>
      </c>
      <c r="BP196" s="30">
        <v>0</v>
      </c>
      <c r="BQ196" s="30">
        <v>3.0512186982312724E-3</v>
      </c>
      <c r="BR196" s="30">
        <v>0</v>
      </c>
      <c r="BS196" s="30">
        <v>6.6734989240467956E-3</v>
      </c>
      <c r="BT196" s="30">
        <v>1.840772712793839E-3</v>
      </c>
      <c r="BU196" s="30"/>
      <c r="BV196" s="30">
        <v>0</v>
      </c>
      <c r="BW196" s="30">
        <v>1.8088966528128924E-3</v>
      </c>
      <c r="BX196" s="30">
        <v>0</v>
      </c>
      <c r="BY196" s="30">
        <v>3.0304900511117024E-3</v>
      </c>
      <c r="BZ196" s="30">
        <v>0</v>
      </c>
      <c r="CA196" s="30">
        <v>1.8458688430964634E-3</v>
      </c>
      <c r="CB196" s="30"/>
      <c r="CC196" s="30">
        <v>0</v>
      </c>
      <c r="CD196" s="30">
        <v>0</v>
      </c>
      <c r="CE196" s="30">
        <v>4.323229792049276E-4</v>
      </c>
      <c r="CF196" s="30">
        <v>8.0040160432855689</v>
      </c>
    </row>
    <row r="197" spans="2:84" x14ac:dyDescent="0.3">
      <c r="H197" s="6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  <c r="BA197" s="28"/>
      <c r="BB197" s="28"/>
      <c r="BC197" s="28"/>
      <c r="BD197" s="28"/>
      <c r="BE197" s="28"/>
      <c r="BF197" s="28"/>
      <c r="BG197" s="28"/>
      <c r="BH197" s="28"/>
      <c r="BI197" s="28"/>
      <c r="BL197" s="30"/>
      <c r="BM197" s="30"/>
      <c r="BN197" s="30"/>
      <c r="BO197" s="30"/>
      <c r="BP197" s="30"/>
      <c r="BQ197" s="30"/>
      <c r="BR197" s="30"/>
      <c r="BS197" s="30"/>
      <c r="BT197" s="30"/>
      <c r="BU197" s="30"/>
      <c r="BV197" s="30"/>
      <c r="BW197" s="30"/>
      <c r="BX197" s="30"/>
      <c r="BY197" s="30"/>
      <c r="BZ197" s="30"/>
      <c r="CA197" s="30"/>
      <c r="CB197" s="30"/>
      <c r="CC197" s="30"/>
      <c r="CD197" s="30"/>
      <c r="CE197" s="30"/>
      <c r="CF197" s="30"/>
    </row>
    <row r="198" spans="2:84" x14ac:dyDescent="0.3">
      <c r="B198" s="18" t="s">
        <v>162</v>
      </c>
      <c r="C198" s="11">
        <v>334</v>
      </c>
      <c r="D198" s="20">
        <v>50.926503959999998</v>
      </c>
      <c r="E198" s="20">
        <v>13.42794829</v>
      </c>
      <c r="F198" s="21">
        <v>5644440</v>
      </c>
      <c r="G198" s="21">
        <v>4600500</v>
      </c>
      <c r="H198" s="6" t="s">
        <v>78</v>
      </c>
      <c r="I198" s="11" t="s">
        <v>113</v>
      </c>
      <c r="J198" s="11" t="s">
        <v>79</v>
      </c>
      <c r="K198" s="11">
        <v>66.819999999999993</v>
      </c>
      <c r="L198" s="11">
        <v>0.59</v>
      </c>
      <c r="M198" s="11">
        <v>0.23</v>
      </c>
      <c r="N198" s="11">
        <v>7.9000000000000001E-2</v>
      </c>
      <c r="O198" s="11">
        <v>1.01</v>
      </c>
      <c r="P198" s="5" t="s">
        <v>169</v>
      </c>
      <c r="Q198" s="5" t="s">
        <v>170</v>
      </c>
      <c r="R198" s="3">
        <v>6.2E-2</v>
      </c>
      <c r="S198" s="3">
        <v>32.084000000000003</v>
      </c>
      <c r="T198" s="3">
        <v>64.203999999999994</v>
      </c>
      <c r="U198" s="3">
        <v>1.92</v>
      </c>
      <c r="V198" s="3">
        <v>2.1000000000000001E-2</v>
      </c>
      <c r="W198" s="3">
        <v>0.26400000000000001</v>
      </c>
      <c r="X198" s="3">
        <v>0</v>
      </c>
      <c r="Y198" s="3">
        <v>1.6E-2</v>
      </c>
      <c r="Z198" s="3">
        <v>0</v>
      </c>
      <c r="AA198" s="3"/>
      <c r="AB198" s="3">
        <v>0</v>
      </c>
      <c r="AC198" s="3">
        <v>0</v>
      </c>
      <c r="AD198" s="3">
        <v>2.9000000000000001E-2</v>
      </c>
      <c r="AE198" s="3">
        <v>4.1000000000000002E-2</v>
      </c>
      <c r="AF198" s="3">
        <v>5.3999999999999999E-2</v>
      </c>
      <c r="AG198" s="3">
        <v>0.12</v>
      </c>
      <c r="AH198" s="3"/>
      <c r="AI198" s="3">
        <v>2.1999999999999999E-2</v>
      </c>
      <c r="AJ198" s="3">
        <v>0</v>
      </c>
      <c r="AK198" s="3">
        <v>0.01</v>
      </c>
      <c r="AL198" s="3"/>
      <c r="AM198" s="3"/>
      <c r="AN198" s="3">
        <f t="shared" si="8"/>
        <v>98.847000000000008</v>
      </c>
      <c r="AP198" s="28">
        <v>2.7058039999999998E-2</v>
      </c>
      <c r="AQ198" s="28">
        <v>14.997024120000003</v>
      </c>
      <c r="AR198" s="28">
        <v>47.510959999999997</v>
      </c>
      <c r="AS198" s="28">
        <v>1.6262399999999999</v>
      </c>
      <c r="AT198" s="28">
        <v>1.8438E-2</v>
      </c>
      <c r="AU198" s="28">
        <v>0.23258400000000001</v>
      </c>
      <c r="AV198" s="28">
        <v>0</v>
      </c>
      <c r="AW198" s="28">
        <v>1.0416E-2</v>
      </c>
      <c r="AX198" s="28">
        <v>0</v>
      </c>
      <c r="AY198" s="28"/>
      <c r="AZ198" s="28">
        <v>0</v>
      </c>
      <c r="BA198" s="28">
        <v>0</v>
      </c>
      <c r="BB198" s="28">
        <v>2.4997999999999999E-2</v>
      </c>
      <c r="BC198" s="28">
        <v>3.5547000000000002E-2</v>
      </c>
      <c r="BD198" s="28">
        <v>4.7141999999999996E-2</v>
      </c>
      <c r="BE198" s="28">
        <v>0.10536</v>
      </c>
      <c r="BF198" s="28"/>
      <c r="BG198" s="28">
        <v>1.5723399999999998E-2</v>
      </c>
      <c r="BH198" s="28">
        <v>0</v>
      </c>
      <c r="BI198" s="28">
        <v>9.2800000000000001E-3</v>
      </c>
      <c r="BJ198" s="11">
        <v>29.215220385674932</v>
      </c>
      <c r="BL198" s="30">
        <v>6.5468869704756443E-3</v>
      </c>
      <c r="BM198" s="30">
        <v>4.0018695457997673</v>
      </c>
      <c r="BN198" s="30">
        <v>3.9049379624717595</v>
      </c>
      <c r="BO198" s="30">
        <v>6.8356904159313364E-2</v>
      </c>
      <c r="BP198" s="30">
        <v>5.9605695815565299E-4</v>
      </c>
      <c r="BQ198" s="30">
        <v>7.3270369915754141E-3</v>
      </c>
      <c r="BR198" s="30">
        <v>0</v>
      </c>
      <c r="BS198" s="30">
        <v>1.7388254453711649E-3</v>
      </c>
      <c r="BT198" s="30">
        <v>0</v>
      </c>
      <c r="BU198" s="30"/>
      <c r="BV198" s="30">
        <v>0</v>
      </c>
      <c r="BW198" s="30">
        <v>0</v>
      </c>
      <c r="BX198" s="30">
        <v>1.2464773595832867E-3</v>
      </c>
      <c r="BY198" s="30">
        <v>1.695270865939523E-3</v>
      </c>
      <c r="BZ198" s="30">
        <v>2.1699422742932168E-3</v>
      </c>
      <c r="CA198" s="30">
        <v>4.5641520521009253E-3</v>
      </c>
      <c r="CB198" s="30"/>
      <c r="CC198" s="30">
        <v>2.9400040786393337E-3</v>
      </c>
      <c r="CD198" s="30">
        <v>0</v>
      </c>
      <c r="CE198" s="30">
        <v>3.3576781673609856E-4</v>
      </c>
      <c r="CF198" s="30">
        <v>8.0043248332437091</v>
      </c>
    </row>
    <row r="199" spans="2:84" x14ac:dyDescent="0.3">
      <c r="H199" s="6" t="s">
        <v>80</v>
      </c>
      <c r="J199" s="11" t="s">
        <v>79</v>
      </c>
      <c r="P199" s="5" t="s">
        <v>169</v>
      </c>
      <c r="Q199" s="5" t="s">
        <v>170</v>
      </c>
      <c r="R199" s="3">
        <v>9.6000000000000002E-2</v>
      </c>
      <c r="S199" s="3">
        <v>31.981999999999999</v>
      </c>
      <c r="T199" s="3">
        <v>64.085999999999999</v>
      </c>
      <c r="U199" s="3">
        <v>1.6419999999999999</v>
      </c>
      <c r="V199" s="3">
        <v>1.0999999999999999E-2</v>
      </c>
      <c r="W199" s="3">
        <v>0.29799999999999999</v>
      </c>
      <c r="X199" s="3">
        <v>0</v>
      </c>
      <c r="Y199" s="3">
        <v>3.4000000000000002E-2</v>
      </c>
      <c r="Z199" s="3">
        <v>6.9000000000000006E-2</v>
      </c>
      <c r="AA199" s="3"/>
      <c r="AB199" s="3">
        <v>2.1000000000000001E-2</v>
      </c>
      <c r="AC199" s="3">
        <v>0</v>
      </c>
      <c r="AD199" s="3">
        <v>5.2999999999999999E-2</v>
      </c>
      <c r="AE199" s="3">
        <v>0</v>
      </c>
      <c r="AF199" s="3">
        <v>1.7000000000000001E-2</v>
      </c>
      <c r="AG199" s="3">
        <v>5.2999999999999999E-2</v>
      </c>
      <c r="AH199" s="3"/>
      <c r="AI199" s="3">
        <v>0</v>
      </c>
      <c r="AJ199" s="3">
        <v>0</v>
      </c>
      <c r="AK199" s="3">
        <v>0</v>
      </c>
      <c r="AL199" s="3"/>
      <c r="AM199" s="3"/>
      <c r="AN199" s="3">
        <f t="shared" si="8"/>
        <v>98.361999999999981</v>
      </c>
      <c r="AP199" s="28">
        <v>4.1896320000000001E-2</v>
      </c>
      <c r="AQ199" s="28">
        <v>14.94934626</v>
      </c>
      <c r="AR199" s="28">
        <v>47.423639999999999</v>
      </c>
      <c r="AS199" s="28">
        <v>1.390774</v>
      </c>
      <c r="AT199" s="28">
        <v>9.6579999999999999E-3</v>
      </c>
      <c r="AU199" s="28">
        <v>0.26253799999999999</v>
      </c>
      <c r="AV199" s="28">
        <v>0</v>
      </c>
      <c r="AW199" s="28">
        <v>2.2134000000000001E-2</v>
      </c>
      <c r="AX199" s="28">
        <v>5.4303000000000004E-2</v>
      </c>
      <c r="AY199" s="28"/>
      <c r="AZ199" s="28">
        <v>1.7913000000000002E-2</v>
      </c>
      <c r="BA199" s="28">
        <v>0</v>
      </c>
      <c r="BB199" s="28">
        <v>4.5685999999999997E-2</v>
      </c>
      <c r="BC199" s="28">
        <v>0</v>
      </c>
      <c r="BD199" s="28">
        <v>1.4841000000000002E-2</v>
      </c>
      <c r="BE199" s="28">
        <v>4.6533999999999999E-2</v>
      </c>
      <c r="BF199" s="28"/>
      <c r="BG199" s="28">
        <v>0</v>
      </c>
      <c r="BH199" s="28">
        <v>0</v>
      </c>
      <c r="BI199" s="28">
        <v>0</v>
      </c>
      <c r="BJ199" s="11">
        <v>34.098739263172881</v>
      </c>
      <c r="BL199" s="30">
        <v>1.0165986731242652E-2</v>
      </c>
      <c r="BM199" s="30">
        <v>4.0005084350972373</v>
      </c>
      <c r="BN199" s="30">
        <v>3.9088622858286977</v>
      </c>
      <c r="BO199" s="30">
        <v>5.8625891724608144E-2</v>
      </c>
      <c r="BP199" s="30">
        <v>3.1310954312725384E-4</v>
      </c>
      <c r="BQ199" s="30">
        <v>8.2942261619770863E-3</v>
      </c>
      <c r="BR199" s="30">
        <v>0</v>
      </c>
      <c r="BS199" s="30">
        <v>3.7055277775198871E-3</v>
      </c>
      <c r="BT199" s="30">
        <v>4.5930426487276309E-3</v>
      </c>
      <c r="BU199" s="30"/>
      <c r="BV199" s="30">
        <v>9.6167028184061842E-4</v>
      </c>
      <c r="BW199" s="30">
        <v>0</v>
      </c>
      <c r="BX199" s="30">
        <v>2.2845329074905672E-3</v>
      </c>
      <c r="BY199" s="30">
        <v>0</v>
      </c>
      <c r="BZ199" s="30">
        <v>6.8507559125407873E-4</v>
      </c>
      <c r="CA199" s="30">
        <v>2.0215751002337361E-3</v>
      </c>
      <c r="CB199" s="30"/>
      <c r="CC199" s="30">
        <v>0</v>
      </c>
      <c r="CD199" s="30">
        <v>0</v>
      </c>
      <c r="CE199" s="30">
        <v>0</v>
      </c>
      <c r="CF199" s="30">
        <v>8.0010213593939579</v>
      </c>
    </row>
    <row r="200" spans="2:84" x14ac:dyDescent="0.3">
      <c r="H200" s="6" t="s">
        <v>153</v>
      </c>
      <c r="J200" s="11" t="s">
        <v>136</v>
      </c>
      <c r="P200" s="5" t="s">
        <v>169</v>
      </c>
      <c r="Q200" s="5" t="s">
        <v>170</v>
      </c>
      <c r="R200" s="3">
        <v>0</v>
      </c>
      <c r="S200" s="3">
        <v>32.511000000000003</v>
      </c>
      <c r="T200" s="3">
        <v>65.510999999999996</v>
      </c>
      <c r="U200" s="3">
        <v>1.571</v>
      </c>
      <c r="V200" s="3">
        <v>0</v>
      </c>
      <c r="W200" s="3">
        <v>5.1999999999999998E-2</v>
      </c>
      <c r="X200" s="3">
        <v>0</v>
      </c>
      <c r="Y200" s="3">
        <v>8.9999999999999993E-3</v>
      </c>
      <c r="Z200" s="3">
        <v>0</v>
      </c>
      <c r="AA200" s="3"/>
      <c r="AB200" s="3">
        <v>0</v>
      </c>
      <c r="AC200" s="3">
        <v>0</v>
      </c>
      <c r="AD200" s="3">
        <v>0</v>
      </c>
      <c r="AE200" s="3">
        <v>0.02</v>
      </c>
      <c r="AF200" s="3">
        <v>0.02</v>
      </c>
      <c r="AG200" s="3">
        <v>0</v>
      </c>
      <c r="AH200" s="3"/>
      <c r="AI200" s="3">
        <v>2.4E-2</v>
      </c>
      <c r="AJ200" s="3">
        <v>0</v>
      </c>
      <c r="AK200" s="3">
        <v>4.4999999999999998E-2</v>
      </c>
      <c r="AL200" s="3"/>
      <c r="AM200" s="3"/>
      <c r="AN200" s="3">
        <f t="shared" si="8"/>
        <v>99.762999999999991</v>
      </c>
      <c r="AP200" s="28">
        <v>0</v>
      </c>
      <c r="AQ200" s="28">
        <v>15.196616730000002</v>
      </c>
      <c r="AR200" s="28">
        <v>48.478139999999996</v>
      </c>
      <c r="AS200" s="28">
        <v>1.3306369999999998</v>
      </c>
      <c r="AT200" s="28">
        <v>0</v>
      </c>
      <c r="AU200" s="28">
        <v>4.5811999999999999E-2</v>
      </c>
      <c r="AV200" s="28">
        <v>0</v>
      </c>
      <c r="AW200" s="28">
        <v>5.8589999999999996E-3</v>
      </c>
      <c r="AX200" s="28">
        <v>0</v>
      </c>
      <c r="AY200" s="28"/>
      <c r="AZ200" s="28">
        <v>0</v>
      </c>
      <c r="BA200" s="28">
        <v>0</v>
      </c>
      <c r="BB200" s="28">
        <v>0</v>
      </c>
      <c r="BC200" s="28">
        <v>1.7340000000000001E-2</v>
      </c>
      <c r="BD200" s="28">
        <v>1.746E-2</v>
      </c>
      <c r="BE200" s="28">
        <v>0</v>
      </c>
      <c r="BF200" s="28"/>
      <c r="BG200" s="28">
        <v>1.7152799999999999E-2</v>
      </c>
      <c r="BH200" s="28">
        <v>0</v>
      </c>
      <c r="BI200" s="28">
        <v>4.1759999999999999E-2</v>
      </c>
      <c r="BJ200" s="11">
        <v>36.432280178591157</v>
      </c>
      <c r="BL200" s="30">
        <v>0</v>
      </c>
      <c r="BM200" s="30">
        <v>4.0052407744594136</v>
      </c>
      <c r="BN200" s="30">
        <v>3.9354116096328666</v>
      </c>
      <c r="BO200" s="30">
        <v>5.5243504719010149E-2</v>
      </c>
      <c r="BP200" s="30">
        <v>0</v>
      </c>
      <c r="BQ200" s="30">
        <v>1.4254489945161473E-3</v>
      </c>
      <c r="BR200" s="30">
        <v>0</v>
      </c>
      <c r="BS200" s="30">
        <v>9.6605620588882538E-4</v>
      </c>
      <c r="BT200" s="30">
        <v>0</v>
      </c>
      <c r="BU200" s="30"/>
      <c r="BV200" s="30">
        <v>0</v>
      </c>
      <c r="BW200" s="30">
        <v>0</v>
      </c>
      <c r="BX200" s="30">
        <v>0</v>
      </c>
      <c r="BY200" s="30">
        <v>8.1678756730229447E-4</v>
      </c>
      <c r="BZ200" s="30">
        <v>7.9379488779378489E-4</v>
      </c>
      <c r="CA200" s="30">
        <v>0</v>
      </c>
      <c r="CB200" s="30"/>
      <c r="CC200" s="30">
        <v>3.1678191135565098E-3</v>
      </c>
      <c r="CD200" s="30">
        <v>0</v>
      </c>
      <c r="CE200" s="30">
        <v>1.4923663969106944E-3</v>
      </c>
      <c r="CF200" s="30">
        <v>8.0045581619772577</v>
      </c>
    </row>
    <row r="201" spans="2:84" x14ac:dyDescent="0.3">
      <c r="H201" s="6" t="s">
        <v>81</v>
      </c>
      <c r="I201" s="11" t="s">
        <v>77</v>
      </c>
      <c r="J201" s="11" t="s">
        <v>116</v>
      </c>
      <c r="P201" s="5" t="s">
        <v>169</v>
      </c>
      <c r="Q201" s="5" t="s">
        <v>170</v>
      </c>
      <c r="R201" s="3">
        <v>0</v>
      </c>
      <c r="S201" s="3">
        <v>32.067999999999998</v>
      </c>
      <c r="T201" s="3">
        <v>64.659000000000006</v>
      </c>
      <c r="U201" s="3">
        <v>1.204</v>
      </c>
      <c r="V201" s="3">
        <v>6.8000000000000005E-2</v>
      </c>
      <c r="W201" s="3">
        <v>0.10100000000000001</v>
      </c>
      <c r="X201" s="3">
        <v>0</v>
      </c>
      <c r="Y201" s="3">
        <v>0</v>
      </c>
      <c r="Z201" s="3">
        <v>0</v>
      </c>
      <c r="AA201" s="3"/>
      <c r="AB201" s="3">
        <v>0.01</v>
      </c>
      <c r="AC201" s="3">
        <v>1.4999999999999999E-2</v>
      </c>
      <c r="AD201" s="3">
        <v>0.01</v>
      </c>
      <c r="AE201" s="3">
        <v>5.0999999999999997E-2</v>
      </c>
      <c r="AF201" s="3">
        <v>0</v>
      </c>
      <c r="AG201" s="3">
        <v>0</v>
      </c>
      <c r="AH201" s="3"/>
      <c r="AI201" s="3">
        <v>4.3999999999999997E-2</v>
      </c>
      <c r="AJ201" s="3">
        <v>0</v>
      </c>
      <c r="AK201" s="3">
        <v>1.4E-2</v>
      </c>
      <c r="AL201" s="3"/>
      <c r="AM201" s="3"/>
      <c r="AN201" s="3">
        <f t="shared" si="8"/>
        <v>98.244</v>
      </c>
      <c r="AP201" s="28">
        <v>0</v>
      </c>
      <c r="AQ201" s="28">
        <v>14.98954524</v>
      </c>
      <c r="AR201" s="28">
        <v>47.847660000000005</v>
      </c>
      <c r="AS201" s="28">
        <v>1.0197879999999999</v>
      </c>
      <c r="AT201" s="28">
        <v>5.9704000000000007E-2</v>
      </c>
      <c r="AU201" s="28">
        <v>8.8981000000000005E-2</v>
      </c>
      <c r="AV201" s="28">
        <v>0</v>
      </c>
      <c r="AW201" s="28">
        <v>0</v>
      </c>
      <c r="AX201" s="28">
        <v>0</v>
      </c>
      <c r="AY201" s="28"/>
      <c r="AZ201" s="28">
        <v>8.5299999999999994E-3</v>
      </c>
      <c r="BA201" s="28">
        <v>1.2855E-2</v>
      </c>
      <c r="BB201" s="28">
        <v>8.6200000000000009E-3</v>
      </c>
      <c r="BC201" s="28">
        <v>4.4216999999999999E-2</v>
      </c>
      <c r="BD201" s="28">
        <v>0</v>
      </c>
      <c r="BE201" s="28">
        <v>0</v>
      </c>
      <c r="BF201" s="28"/>
      <c r="BG201" s="28">
        <v>3.1446799999999997E-2</v>
      </c>
      <c r="BH201" s="28">
        <v>0</v>
      </c>
      <c r="BI201" s="28">
        <v>1.2992E-2</v>
      </c>
      <c r="BJ201" s="11">
        <v>46.919222426622014</v>
      </c>
      <c r="BL201" s="30">
        <v>0</v>
      </c>
      <c r="BM201" s="30">
        <v>4.0083582595254628</v>
      </c>
      <c r="BN201" s="30">
        <v>3.9409531564434355</v>
      </c>
      <c r="BO201" s="30">
        <v>4.2956400248796545E-2</v>
      </c>
      <c r="BP201" s="30">
        <v>1.9341832438781257E-3</v>
      </c>
      <c r="BQ201" s="30">
        <v>2.8090926767479403E-3</v>
      </c>
      <c r="BR201" s="30">
        <v>0</v>
      </c>
      <c r="BS201" s="30">
        <v>0</v>
      </c>
      <c r="BT201" s="30">
        <v>0</v>
      </c>
      <c r="BU201" s="30"/>
      <c r="BV201" s="30">
        <v>4.5760628984158709E-4</v>
      </c>
      <c r="BW201" s="30">
        <v>6.696000739015804E-4</v>
      </c>
      <c r="BX201" s="30">
        <v>4.3073149970636191E-4</v>
      </c>
      <c r="BY201" s="30">
        <v>2.1132245841262703E-3</v>
      </c>
      <c r="BZ201" s="30">
        <v>0</v>
      </c>
      <c r="CA201" s="30">
        <v>0</v>
      </c>
      <c r="CB201" s="30"/>
      <c r="CC201" s="30">
        <v>5.8924806503339085E-3</v>
      </c>
      <c r="CD201" s="30">
        <v>0</v>
      </c>
      <c r="CE201" s="30">
        <v>4.7107205199068894E-4</v>
      </c>
      <c r="CF201" s="30">
        <v>8.00704580728822</v>
      </c>
    </row>
    <row r="202" spans="2:84" x14ac:dyDescent="0.3">
      <c r="H202" s="6" t="s">
        <v>82</v>
      </c>
      <c r="I202" s="11" t="s">
        <v>113</v>
      </c>
      <c r="P202" s="5" t="s">
        <v>169</v>
      </c>
      <c r="Q202" s="5" t="s">
        <v>170</v>
      </c>
      <c r="R202" s="3">
        <v>0</v>
      </c>
      <c r="S202" s="3">
        <v>31.291</v>
      </c>
      <c r="T202" s="3">
        <v>65.397000000000006</v>
      </c>
      <c r="U202" s="3">
        <v>1.0940000000000001</v>
      </c>
      <c r="V202" s="3">
        <v>6.6000000000000003E-2</v>
      </c>
      <c r="W202" s="3">
        <v>0.14000000000000001</v>
      </c>
      <c r="X202" s="3">
        <v>0</v>
      </c>
      <c r="Y202" s="3">
        <v>0</v>
      </c>
      <c r="Z202" s="3">
        <v>0</v>
      </c>
      <c r="AA202" s="3"/>
      <c r="AB202" s="3">
        <v>2.5000000000000001E-2</v>
      </c>
      <c r="AC202" s="3">
        <v>0</v>
      </c>
      <c r="AD202" s="3">
        <v>0</v>
      </c>
      <c r="AE202" s="3">
        <v>0</v>
      </c>
      <c r="AF202" s="3">
        <v>0</v>
      </c>
      <c r="AG202" s="3">
        <v>0</v>
      </c>
      <c r="AH202" s="3"/>
      <c r="AI202" s="3">
        <v>0.29299999999999998</v>
      </c>
      <c r="AJ202" s="3">
        <v>0</v>
      </c>
      <c r="AK202" s="3">
        <v>0</v>
      </c>
      <c r="AL202" s="3"/>
      <c r="AM202" s="3"/>
      <c r="AN202" s="3">
        <f t="shared" si="8"/>
        <v>98.306000000000012</v>
      </c>
      <c r="AP202" s="28">
        <v>0</v>
      </c>
      <c r="AQ202" s="28">
        <v>14.626352130000001</v>
      </c>
      <c r="AR202" s="28">
        <v>48.393780000000007</v>
      </c>
      <c r="AS202" s="28">
        <v>0.92661800000000005</v>
      </c>
      <c r="AT202" s="28">
        <v>5.7948E-2</v>
      </c>
      <c r="AU202" s="28">
        <v>0.12334000000000002</v>
      </c>
      <c r="AV202" s="28">
        <v>0</v>
      </c>
      <c r="AW202" s="28">
        <v>0</v>
      </c>
      <c r="AX202" s="28">
        <v>0</v>
      </c>
      <c r="AY202" s="28"/>
      <c r="AZ202" s="28">
        <v>2.1325E-2</v>
      </c>
      <c r="BA202" s="28">
        <v>0</v>
      </c>
      <c r="BB202" s="28">
        <v>0</v>
      </c>
      <c r="BC202" s="28">
        <v>0</v>
      </c>
      <c r="BD202" s="28">
        <v>0</v>
      </c>
      <c r="BE202" s="28">
        <v>0</v>
      </c>
      <c r="BF202" s="28"/>
      <c r="BG202" s="28">
        <v>0.20940709999999998</v>
      </c>
      <c r="BH202" s="28">
        <v>0</v>
      </c>
      <c r="BI202" s="28">
        <v>0</v>
      </c>
      <c r="BJ202" s="11">
        <v>52.226246414380043</v>
      </c>
      <c r="BL202" s="30">
        <v>0</v>
      </c>
      <c r="BM202" s="30">
        <v>3.9393876989700045</v>
      </c>
      <c r="BN202" s="30">
        <v>4.0146227467231794</v>
      </c>
      <c r="BO202" s="30">
        <v>3.9312742446926362E-2</v>
      </c>
      <c r="BP202" s="30">
        <v>1.8908072777067786E-3</v>
      </c>
      <c r="BQ202" s="30">
        <v>3.9218172753881101E-3</v>
      </c>
      <c r="BR202" s="30">
        <v>0</v>
      </c>
      <c r="BS202" s="30">
        <v>0</v>
      </c>
      <c r="BT202" s="30">
        <v>0</v>
      </c>
      <c r="BU202" s="30"/>
      <c r="BV202" s="30">
        <v>1.1522497423906949E-3</v>
      </c>
      <c r="BW202" s="30">
        <v>0</v>
      </c>
      <c r="BX202" s="30">
        <v>0</v>
      </c>
      <c r="BY202" s="30">
        <v>0</v>
      </c>
      <c r="BZ202" s="30">
        <v>0</v>
      </c>
      <c r="CA202" s="30">
        <v>0</v>
      </c>
      <c r="CB202" s="30"/>
      <c r="CC202" s="30">
        <v>3.9520982683523623E-2</v>
      </c>
      <c r="CD202" s="30">
        <v>0</v>
      </c>
      <c r="CE202" s="30">
        <v>0</v>
      </c>
      <c r="CF202" s="30">
        <v>8.0398090451191191</v>
      </c>
    </row>
    <row r="203" spans="2:84" x14ac:dyDescent="0.3">
      <c r="H203" s="6" t="s">
        <v>110</v>
      </c>
      <c r="P203" s="5" t="s">
        <v>169</v>
      </c>
      <c r="Q203" s="5" t="s">
        <v>170</v>
      </c>
      <c r="R203" s="3">
        <v>0</v>
      </c>
      <c r="S203" s="3">
        <v>32.314999999999998</v>
      </c>
      <c r="T203" s="3">
        <v>65.777000000000001</v>
      </c>
      <c r="U203" s="3">
        <v>1.256</v>
      </c>
      <c r="V203" s="3">
        <v>1.0999999999999999E-2</v>
      </c>
      <c r="W203" s="3">
        <v>0.13200000000000001</v>
      </c>
      <c r="X203" s="3">
        <v>0</v>
      </c>
      <c r="Y203" s="3">
        <v>0</v>
      </c>
      <c r="Z203" s="3">
        <v>0</v>
      </c>
      <c r="AA203" s="3"/>
      <c r="AB203" s="3">
        <v>0</v>
      </c>
      <c r="AC203" s="3">
        <v>0</v>
      </c>
      <c r="AD203" s="3">
        <v>0</v>
      </c>
      <c r="AE203" s="3">
        <v>5.2999999999999999E-2</v>
      </c>
      <c r="AF203" s="3">
        <v>7.6999999999999999E-2</v>
      </c>
      <c r="AG203" s="3">
        <v>7.3999999999999996E-2</v>
      </c>
      <c r="AH203" s="3"/>
      <c r="AI203" s="3">
        <v>7.3999999999999996E-2</v>
      </c>
      <c r="AJ203" s="3">
        <v>0</v>
      </c>
      <c r="AK203" s="3">
        <v>0</v>
      </c>
      <c r="AL203" s="3"/>
      <c r="AM203" s="3"/>
      <c r="AN203" s="3">
        <f t="shared" si="8"/>
        <v>99.768999999999991</v>
      </c>
      <c r="AP203" s="28">
        <v>0</v>
      </c>
      <c r="AQ203" s="28">
        <v>15.105000449999999</v>
      </c>
      <c r="AR203" s="28">
        <v>48.674979999999998</v>
      </c>
      <c r="AS203" s="28">
        <v>1.0638319999999999</v>
      </c>
      <c r="AT203" s="28">
        <v>9.6579999999999999E-3</v>
      </c>
      <c r="AU203" s="28">
        <v>0.11629200000000001</v>
      </c>
      <c r="AV203" s="28">
        <v>0</v>
      </c>
      <c r="AW203" s="28">
        <v>0</v>
      </c>
      <c r="AX203" s="28">
        <v>0</v>
      </c>
      <c r="AY203" s="28"/>
      <c r="AZ203" s="28">
        <v>0</v>
      </c>
      <c r="BA203" s="28">
        <v>0</v>
      </c>
      <c r="BB203" s="28">
        <v>0</v>
      </c>
      <c r="BC203" s="28">
        <v>4.5950999999999999E-2</v>
      </c>
      <c r="BD203" s="28">
        <v>6.7221000000000003E-2</v>
      </c>
      <c r="BE203" s="28">
        <v>6.4972000000000002E-2</v>
      </c>
      <c r="BF203" s="28"/>
      <c r="BG203" s="28">
        <v>5.2887799999999999E-2</v>
      </c>
      <c r="BH203" s="28">
        <v>0</v>
      </c>
      <c r="BI203" s="28">
        <v>0</v>
      </c>
      <c r="BJ203" s="11">
        <v>45.754386030877058</v>
      </c>
      <c r="BL203" s="30">
        <v>0</v>
      </c>
      <c r="BM203" s="30">
        <v>3.9877842387008116</v>
      </c>
      <c r="BN203" s="30">
        <v>3.9580309628070514</v>
      </c>
      <c r="BO203" s="30">
        <v>4.4240891405866768E-2</v>
      </c>
      <c r="BP203" s="30">
        <v>3.0889738036583234E-4</v>
      </c>
      <c r="BQ203" s="30">
        <v>3.6245280172272475E-3</v>
      </c>
      <c r="BR203" s="30">
        <v>0</v>
      </c>
      <c r="BS203" s="30">
        <v>0</v>
      </c>
      <c r="BT203" s="30">
        <v>0</v>
      </c>
      <c r="BU203" s="30"/>
      <c r="BV203" s="30">
        <v>0</v>
      </c>
      <c r="BW203" s="30">
        <v>0</v>
      </c>
      <c r="BX203" s="30">
        <v>0</v>
      </c>
      <c r="BY203" s="30">
        <v>2.1681243354691525E-3</v>
      </c>
      <c r="BZ203" s="30">
        <v>3.0612459160191574E-3</v>
      </c>
      <c r="CA203" s="30">
        <v>2.7846053334137704E-3</v>
      </c>
      <c r="CB203" s="30"/>
      <c r="CC203" s="30">
        <v>9.7838558290985946E-3</v>
      </c>
      <c r="CD203" s="30">
        <v>0</v>
      </c>
      <c r="CE203" s="30">
        <v>0</v>
      </c>
      <c r="CF203" s="30">
        <v>8.0117873497253242</v>
      </c>
    </row>
    <row r="204" spans="2:84" x14ac:dyDescent="0.3">
      <c r="H204" s="6" t="s">
        <v>83</v>
      </c>
      <c r="I204" s="11" t="s">
        <v>77</v>
      </c>
      <c r="P204" s="5" t="s">
        <v>169</v>
      </c>
      <c r="Q204" s="5" t="s">
        <v>170</v>
      </c>
      <c r="R204" s="3">
        <v>0</v>
      </c>
      <c r="S204" s="3">
        <v>32.526000000000003</v>
      </c>
      <c r="T204" s="3">
        <v>65.774000000000001</v>
      </c>
      <c r="U204" s="3">
        <v>1.3320000000000001</v>
      </c>
      <c r="V204" s="3">
        <v>4.5999999999999999E-2</v>
      </c>
      <c r="W204" s="3">
        <v>7.0999999999999994E-2</v>
      </c>
      <c r="X204" s="3">
        <v>0</v>
      </c>
      <c r="Y204" s="3">
        <v>8.0000000000000002E-3</v>
      </c>
      <c r="Z204" s="3">
        <v>0</v>
      </c>
      <c r="AA204" s="3"/>
      <c r="AB204" s="3">
        <v>0</v>
      </c>
      <c r="AC204" s="3">
        <v>0</v>
      </c>
      <c r="AD204" s="3">
        <v>0</v>
      </c>
      <c r="AE204" s="3">
        <v>0</v>
      </c>
      <c r="AF204" s="3">
        <v>2.8000000000000001E-2</v>
      </c>
      <c r="AG204" s="3">
        <v>0</v>
      </c>
      <c r="AH204" s="3"/>
      <c r="AI204" s="3">
        <v>0</v>
      </c>
      <c r="AJ204" s="3">
        <v>0</v>
      </c>
      <c r="AK204" s="3">
        <v>0</v>
      </c>
      <c r="AL204" s="3"/>
      <c r="AM204" s="3"/>
      <c r="AN204" s="3">
        <f t="shared" si="8"/>
        <v>99.785000000000011</v>
      </c>
      <c r="AP204" s="28">
        <v>0</v>
      </c>
      <c r="AQ204" s="28">
        <v>15.203628180000003</v>
      </c>
      <c r="AR204" s="28">
        <v>48.672759999999997</v>
      </c>
      <c r="AS204" s="28">
        <v>1.128204</v>
      </c>
      <c r="AT204" s="28">
        <v>4.0388E-2</v>
      </c>
      <c r="AU204" s="28">
        <v>6.2550999999999995E-2</v>
      </c>
      <c r="AV204" s="28">
        <v>0</v>
      </c>
      <c r="AW204" s="28">
        <v>5.208E-3</v>
      </c>
      <c r="AX204" s="28">
        <v>0</v>
      </c>
      <c r="AY204" s="28"/>
      <c r="AZ204" s="28">
        <v>0</v>
      </c>
      <c r="BA204" s="28">
        <v>0</v>
      </c>
      <c r="BB204" s="28">
        <v>0</v>
      </c>
      <c r="BC204" s="28">
        <v>0</v>
      </c>
      <c r="BD204" s="28">
        <v>2.4444E-2</v>
      </c>
      <c r="BE204" s="28">
        <v>0</v>
      </c>
      <c r="BF204" s="28"/>
      <c r="BG204" s="28">
        <v>0</v>
      </c>
      <c r="BH204" s="28">
        <v>0</v>
      </c>
      <c r="BI204" s="28">
        <v>0</v>
      </c>
      <c r="BJ204" s="11">
        <v>43.141807687262229</v>
      </c>
      <c r="BL204" s="30">
        <v>0</v>
      </c>
      <c r="BM204" s="30">
        <v>4.0021600721933419</v>
      </c>
      <c r="BN204" s="30">
        <v>3.9463507649525988</v>
      </c>
      <c r="BO204" s="30">
        <v>4.6781566401306061E-2</v>
      </c>
      <c r="BP204" s="30">
        <v>1.287999447456201E-3</v>
      </c>
      <c r="BQ204" s="30">
        <v>1.9438922290238739E-3</v>
      </c>
      <c r="BR204" s="30">
        <v>0</v>
      </c>
      <c r="BS204" s="30">
        <v>8.5766042093209159E-4</v>
      </c>
      <c r="BT204" s="30">
        <v>0</v>
      </c>
      <c r="BU204" s="30"/>
      <c r="BV204" s="30">
        <v>0</v>
      </c>
      <c r="BW204" s="30">
        <v>0</v>
      </c>
      <c r="BX204" s="30">
        <v>0</v>
      </c>
      <c r="BY204" s="30">
        <v>0</v>
      </c>
      <c r="BZ204" s="30">
        <v>1.1099459474325449E-3</v>
      </c>
      <c r="CA204" s="30">
        <v>0</v>
      </c>
      <c r="CB204" s="30"/>
      <c r="CC204" s="30">
        <v>0</v>
      </c>
      <c r="CD204" s="30">
        <v>0</v>
      </c>
      <c r="CE204" s="30">
        <v>0</v>
      </c>
      <c r="CF204" s="30">
        <v>8.0004919015920919</v>
      </c>
    </row>
    <row r="205" spans="2:84" x14ac:dyDescent="0.3">
      <c r="H205" s="6" t="s">
        <v>114</v>
      </c>
      <c r="P205" s="5" t="s">
        <v>169</v>
      </c>
      <c r="Q205" s="5" t="s">
        <v>170</v>
      </c>
      <c r="R205" s="3">
        <v>0</v>
      </c>
      <c r="S205" s="3">
        <v>32.61</v>
      </c>
      <c r="T205" s="3">
        <v>66.207999999999998</v>
      </c>
      <c r="U205" s="3">
        <v>0.95899999999999996</v>
      </c>
      <c r="V205" s="3">
        <v>4.2999999999999997E-2</v>
      </c>
      <c r="W205" s="3">
        <v>4.4999999999999998E-2</v>
      </c>
      <c r="X205" s="3">
        <v>0</v>
      </c>
      <c r="Y205" s="3">
        <v>1.0999999999999999E-2</v>
      </c>
      <c r="Z205" s="3">
        <v>0</v>
      </c>
      <c r="AA205" s="3"/>
      <c r="AB205" s="3">
        <v>1.0999999999999999E-2</v>
      </c>
      <c r="AC205" s="3">
        <v>0</v>
      </c>
      <c r="AD205" s="3">
        <v>0</v>
      </c>
      <c r="AE205" s="3">
        <v>6.3E-2</v>
      </c>
      <c r="AF205" s="3">
        <v>0</v>
      </c>
      <c r="AG205" s="3">
        <v>7.8E-2</v>
      </c>
      <c r="AH205" s="3"/>
      <c r="AI205" s="3">
        <v>0</v>
      </c>
      <c r="AJ205" s="3">
        <v>0</v>
      </c>
      <c r="AK205" s="3">
        <v>0</v>
      </c>
      <c r="AL205" s="3"/>
      <c r="AM205" s="3"/>
      <c r="AN205" s="3">
        <f t="shared" si="8"/>
        <v>100.02800000000001</v>
      </c>
      <c r="AP205" s="28">
        <v>0</v>
      </c>
      <c r="AQ205" s="28">
        <v>15.242892299999999</v>
      </c>
      <c r="AR205" s="28">
        <v>48.993919999999996</v>
      </c>
      <c r="AS205" s="28">
        <v>0.81227299999999991</v>
      </c>
      <c r="AT205" s="28">
        <v>3.7753999999999996E-2</v>
      </c>
      <c r="AU205" s="28">
        <v>3.9645E-2</v>
      </c>
      <c r="AV205" s="28">
        <v>0</v>
      </c>
      <c r="AW205" s="28">
        <v>7.1609999999999998E-3</v>
      </c>
      <c r="AX205" s="28">
        <v>0</v>
      </c>
      <c r="AY205" s="28"/>
      <c r="AZ205" s="28">
        <v>9.382999999999999E-3</v>
      </c>
      <c r="BA205" s="28">
        <v>0</v>
      </c>
      <c r="BB205" s="28">
        <v>0</v>
      </c>
      <c r="BC205" s="28">
        <v>5.4621000000000003E-2</v>
      </c>
      <c r="BD205" s="28">
        <v>0</v>
      </c>
      <c r="BE205" s="28">
        <v>6.8484000000000003E-2</v>
      </c>
      <c r="BF205" s="28"/>
      <c r="BG205" s="28">
        <v>0</v>
      </c>
      <c r="BH205" s="28">
        <v>0</v>
      </c>
      <c r="BI205" s="28">
        <v>0</v>
      </c>
      <c r="BJ205" s="11">
        <v>60.317060889627008</v>
      </c>
      <c r="BL205" s="30">
        <v>0</v>
      </c>
      <c r="BM205" s="30">
        <v>3.999307271725165</v>
      </c>
      <c r="BN205" s="30">
        <v>3.959333422177469</v>
      </c>
      <c r="BO205" s="30">
        <v>3.3570616624696112E-2</v>
      </c>
      <c r="BP205" s="30">
        <v>1.2000420864737673E-3</v>
      </c>
      <c r="BQ205" s="30">
        <v>1.2279947934238631E-3</v>
      </c>
      <c r="BR205" s="30">
        <v>0</v>
      </c>
      <c r="BS205" s="30">
        <v>1.1754069215214127E-3</v>
      </c>
      <c r="BT205" s="30">
        <v>0</v>
      </c>
      <c r="BU205" s="30"/>
      <c r="BV205" s="30">
        <v>4.9388289853836596E-4</v>
      </c>
      <c r="BW205" s="30">
        <v>0</v>
      </c>
      <c r="BX205" s="30">
        <v>0</v>
      </c>
      <c r="BY205" s="30">
        <v>2.5612698996420554E-3</v>
      </c>
      <c r="BZ205" s="30">
        <v>0</v>
      </c>
      <c r="CA205" s="30">
        <v>2.9169770706608243E-3</v>
      </c>
      <c r="CB205" s="30"/>
      <c r="CC205" s="30">
        <v>0</v>
      </c>
      <c r="CD205" s="30">
        <v>0</v>
      </c>
      <c r="CE205" s="30">
        <v>0</v>
      </c>
      <c r="CF205" s="30">
        <v>8.0017868841975908</v>
      </c>
    </row>
    <row r="206" spans="2:84" x14ac:dyDescent="0.3">
      <c r="H206" s="6" t="s">
        <v>84</v>
      </c>
      <c r="I206" s="11" t="s">
        <v>113</v>
      </c>
      <c r="J206" s="11" t="s">
        <v>105</v>
      </c>
      <c r="P206" s="5" t="s">
        <v>169</v>
      </c>
      <c r="Q206" s="5" t="s">
        <v>170</v>
      </c>
      <c r="R206" s="3">
        <v>4.2000000000000003E-2</v>
      </c>
      <c r="S206" s="3">
        <v>31.405999999999999</v>
      </c>
      <c r="T206" s="3">
        <v>60.866</v>
      </c>
      <c r="U206" s="3">
        <v>1.2509999999999999</v>
      </c>
      <c r="V206" s="3">
        <v>2.508</v>
      </c>
      <c r="W206" s="3">
        <v>1.5620000000000001</v>
      </c>
      <c r="X206" s="3">
        <v>0</v>
      </c>
      <c r="Y206" s="3">
        <v>3.6999999999999998E-2</v>
      </c>
      <c r="Z206" s="3">
        <v>0.77700000000000002</v>
      </c>
      <c r="AA206" s="3"/>
      <c r="AB206" s="3">
        <v>5.7000000000000002E-2</v>
      </c>
      <c r="AC206" s="3">
        <v>2.1000000000000001E-2</v>
      </c>
      <c r="AD206" s="3">
        <v>0</v>
      </c>
      <c r="AE206" s="3">
        <v>8.5999999999999993E-2</v>
      </c>
      <c r="AF206" s="3">
        <v>7.9000000000000001E-2</v>
      </c>
      <c r="AG206" s="3">
        <v>0.17299999999999999</v>
      </c>
      <c r="AH206" s="3"/>
      <c r="AI206" s="3">
        <v>0</v>
      </c>
      <c r="AJ206" s="3">
        <v>0</v>
      </c>
      <c r="AK206" s="3">
        <v>0.12</v>
      </c>
      <c r="AL206" s="3"/>
      <c r="AM206" s="3"/>
      <c r="AN206" s="3">
        <f t="shared" si="8"/>
        <v>98.984999999999999</v>
      </c>
      <c r="AP206" s="28">
        <v>1.8329640000000001E-2</v>
      </c>
      <c r="AQ206" s="28">
        <v>14.68010658</v>
      </c>
      <c r="AR206" s="28">
        <v>45.040839999999996</v>
      </c>
      <c r="AS206" s="28">
        <v>1.0595969999999999</v>
      </c>
      <c r="AT206" s="28">
        <v>2.2020240000000002</v>
      </c>
      <c r="AU206" s="28">
        <v>1.3761220000000001</v>
      </c>
      <c r="AV206" s="28">
        <v>0</v>
      </c>
      <c r="AW206" s="28">
        <v>2.4087000000000001E-2</v>
      </c>
      <c r="AX206" s="28">
        <v>0.61149900000000001</v>
      </c>
      <c r="AY206" s="28"/>
      <c r="AZ206" s="28">
        <v>4.8620999999999998E-2</v>
      </c>
      <c r="BA206" s="28">
        <v>1.7996999999999999E-2</v>
      </c>
      <c r="BB206" s="28">
        <v>0</v>
      </c>
      <c r="BC206" s="28">
        <v>7.4561999999999989E-2</v>
      </c>
      <c r="BD206" s="28">
        <v>6.8967000000000001E-2</v>
      </c>
      <c r="BE206" s="28">
        <v>0.151894</v>
      </c>
      <c r="BF206" s="28"/>
      <c r="BG206" s="28">
        <v>0</v>
      </c>
      <c r="BH206" s="28">
        <v>0</v>
      </c>
      <c r="BI206" s="28">
        <v>0.11136</v>
      </c>
      <c r="BJ206" s="11">
        <v>42.507519368212634</v>
      </c>
      <c r="BL206" s="30">
        <v>4.5253890935714868E-3</v>
      </c>
      <c r="BM206" s="30">
        <v>3.9971507511668709</v>
      </c>
      <c r="BN206" s="30">
        <v>3.7773766913758995</v>
      </c>
      <c r="BO206" s="30">
        <v>4.544665761586035E-2</v>
      </c>
      <c r="BP206" s="30">
        <v>7.2637264675234348E-2</v>
      </c>
      <c r="BQ206" s="30">
        <v>4.4235299158283989E-2</v>
      </c>
      <c r="BR206" s="30">
        <v>0</v>
      </c>
      <c r="BS206" s="30">
        <v>4.1029971016357256E-3</v>
      </c>
      <c r="BT206" s="30">
        <v>5.2626045406841022E-2</v>
      </c>
      <c r="BU206" s="30"/>
      <c r="BV206" s="30">
        <v>2.6558900157665744E-3</v>
      </c>
      <c r="BW206" s="30">
        <v>9.5452382739985228E-4</v>
      </c>
      <c r="BX206" s="30">
        <v>0</v>
      </c>
      <c r="BY206" s="30">
        <v>3.6284168486228167E-3</v>
      </c>
      <c r="BZ206" s="30">
        <v>3.2392539280016188E-3</v>
      </c>
      <c r="CA206" s="30">
        <v>6.7141098613921627E-3</v>
      </c>
      <c r="CB206" s="30"/>
      <c r="CC206" s="30">
        <v>0</v>
      </c>
      <c r="CD206" s="30">
        <v>0</v>
      </c>
      <c r="CE206" s="30">
        <v>4.1113437972798549E-3</v>
      </c>
      <c r="CF206" s="30">
        <v>8.019404633872659</v>
      </c>
    </row>
    <row r="207" spans="2:84" x14ac:dyDescent="0.3">
      <c r="H207" s="6" t="s">
        <v>106</v>
      </c>
      <c r="J207" s="11" t="s">
        <v>105</v>
      </c>
      <c r="P207" s="5" t="s">
        <v>169</v>
      </c>
      <c r="Q207" s="5" t="s">
        <v>170</v>
      </c>
      <c r="R207" s="3">
        <v>1.2999999999999999E-2</v>
      </c>
      <c r="S207" s="3">
        <v>31.614000000000001</v>
      </c>
      <c r="T207" s="3">
        <v>63.463999999999999</v>
      </c>
      <c r="U207" s="3">
        <v>1.0249999999999999</v>
      </c>
      <c r="V207" s="3">
        <v>0.36299999999999999</v>
      </c>
      <c r="W207" s="3">
        <v>0.51200000000000001</v>
      </c>
      <c r="X207" s="3">
        <v>0</v>
      </c>
      <c r="Y207" s="3">
        <v>0.02</v>
      </c>
      <c r="Z207" s="3">
        <v>0.40500000000000003</v>
      </c>
      <c r="AA207" s="3"/>
      <c r="AB207" s="3">
        <v>3.7999999999999999E-2</v>
      </c>
      <c r="AC207" s="3">
        <v>1.6E-2</v>
      </c>
      <c r="AD207" s="3">
        <v>7.0000000000000007E-2</v>
      </c>
      <c r="AE207" s="3">
        <v>4.1000000000000002E-2</v>
      </c>
      <c r="AF207" s="3">
        <v>0.09</v>
      </c>
      <c r="AG207" s="3">
        <v>0.11899999999999999</v>
      </c>
      <c r="AH207" s="3"/>
      <c r="AI207" s="3">
        <v>5.7000000000000002E-2</v>
      </c>
      <c r="AJ207" s="3">
        <v>0</v>
      </c>
      <c r="AK207" s="3">
        <v>4.9000000000000002E-2</v>
      </c>
      <c r="AL207" s="3"/>
      <c r="AM207" s="3"/>
      <c r="AN207" s="3">
        <f t="shared" si="8"/>
        <v>97.896000000000015</v>
      </c>
      <c r="AP207" s="28">
        <v>5.6734599999999991E-3</v>
      </c>
      <c r="AQ207" s="28">
        <v>14.777332020000001</v>
      </c>
      <c r="AR207" s="28">
        <v>46.963360000000002</v>
      </c>
      <c r="AS207" s="28">
        <v>0.86817499999999992</v>
      </c>
      <c r="AT207" s="28">
        <v>0.318714</v>
      </c>
      <c r="AU207" s="28">
        <v>0.45107200000000003</v>
      </c>
      <c r="AV207" s="28">
        <v>0</v>
      </c>
      <c r="AW207" s="28">
        <v>1.302E-2</v>
      </c>
      <c r="AX207" s="28">
        <v>0.31873500000000005</v>
      </c>
      <c r="AY207" s="28"/>
      <c r="AZ207" s="28">
        <v>3.2413999999999998E-2</v>
      </c>
      <c r="BA207" s="28">
        <v>1.3712E-2</v>
      </c>
      <c r="BB207" s="28">
        <v>6.0340000000000005E-2</v>
      </c>
      <c r="BC207" s="28">
        <v>3.5547000000000002E-2</v>
      </c>
      <c r="BD207" s="28">
        <v>7.8570000000000001E-2</v>
      </c>
      <c r="BE207" s="28">
        <v>0.10448199999999999</v>
      </c>
      <c r="BF207" s="28"/>
      <c r="BG207" s="28">
        <v>4.07379E-2</v>
      </c>
      <c r="BH207" s="28">
        <v>0</v>
      </c>
      <c r="BI207" s="28">
        <v>4.5472000000000005E-2</v>
      </c>
      <c r="BJ207" s="11">
        <v>54.094347337806326</v>
      </c>
      <c r="BL207" s="30">
        <v>1.3901135495146964E-3</v>
      </c>
      <c r="BM207" s="30">
        <v>3.9931685239269452</v>
      </c>
      <c r="BN207" s="30">
        <v>3.9087983333006768</v>
      </c>
      <c r="BO207" s="30">
        <v>3.6954624425454073E-2</v>
      </c>
      <c r="BP207" s="30">
        <v>1.0433712438068628E-2</v>
      </c>
      <c r="BQ207" s="30">
        <v>1.4389913682222434E-2</v>
      </c>
      <c r="BR207" s="30">
        <v>0</v>
      </c>
      <c r="BS207" s="30">
        <v>2.2010493015556798E-3</v>
      </c>
      <c r="BT207" s="30">
        <v>2.7222940203925506E-2</v>
      </c>
      <c r="BU207" s="30"/>
      <c r="BV207" s="30">
        <v>1.757191589611451E-3</v>
      </c>
      <c r="BW207" s="30">
        <v>7.2175159217917101E-4</v>
      </c>
      <c r="BX207" s="30">
        <v>3.0468298888706056E-3</v>
      </c>
      <c r="BY207" s="30">
        <v>1.716733449171439E-3</v>
      </c>
      <c r="BZ207" s="30">
        <v>3.6623572078217609E-3</v>
      </c>
      <c r="CA207" s="30">
        <v>4.583419310900904E-3</v>
      </c>
      <c r="CB207" s="30"/>
      <c r="CC207" s="30">
        <v>7.7137201414148914E-3</v>
      </c>
      <c r="CD207" s="30">
        <v>0</v>
      </c>
      <c r="CE207" s="30">
        <v>1.666091763424889E-3</v>
      </c>
      <c r="CF207" s="30">
        <v>8.0194273057717602</v>
      </c>
    </row>
    <row r="208" spans="2:84" x14ac:dyDescent="0.3">
      <c r="H208" s="6" t="s">
        <v>86</v>
      </c>
      <c r="I208" s="11" t="s">
        <v>77</v>
      </c>
      <c r="P208" s="5" t="s">
        <v>169</v>
      </c>
      <c r="Q208" s="5" t="s">
        <v>170</v>
      </c>
      <c r="R208" s="3">
        <v>0</v>
      </c>
      <c r="S208" s="3">
        <v>32.465000000000003</v>
      </c>
      <c r="T208" s="3">
        <v>65.257000000000005</v>
      </c>
      <c r="U208" s="3">
        <v>1.786</v>
      </c>
      <c r="V208" s="3">
        <v>0</v>
      </c>
      <c r="W208" s="3">
        <v>0.13400000000000001</v>
      </c>
      <c r="X208" s="3">
        <v>0</v>
      </c>
      <c r="Y208" s="3">
        <v>0</v>
      </c>
      <c r="Z208" s="3">
        <v>0</v>
      </c>
      <c r="AA208" s="3"/>
      <c r="AB208" s="3">
        <v>0</v>
      </c>
      <c r="AC208" s="3">
        <v>0</v>
      </c>
      <c r="AD208" s="3">
        <v>2.4E-2</v>
      </c>
      <c r="AE208" s="3">
        <v>0</v>
      </c>
      <c r="AF208" s="3">
        <v>2.7E-2</v>
      </c>
      <c r="AG208" s="3">
        <v>3.3000000000000002E-2</v>
      </c>
      <c r="AH208" s="3"/>
      <c r="AI208" s="3">
        <v>5.8999999999999997E-2</v>
      </c>
      <c r="AJ208" s="3">
        <v>0</v>
      </c>
      <c r="AK208" s="3">
        <v>1.0999999999999999E-2</v>
      </c>
      <c r="AL208" s="3"/>
      <c r="AM208" s="3"/>
      <c r="AN208" s="3">
        <f t="shared" si="8"/>
        <v>99.796000000000006</v>
      </c>
      <c r="AP208" s="28">
        <v>0</v>
      </c>
      <c r="AQ208" s="28">
        <v>15.175114950000001</v>
      </c>
      <c r="AR208" s="28">
        <v>48.290180000000007</v>
      </c>
      <c r="AS208" s="28">
        <v>1.512742</v>
      </c>
      <c r="AT208" s="28">
        <v>0</v>
      </c>
      <c r="AU208" s="28">
        <v>0.11805400000000001</v>
      </c>
      <c r="AV208" s="28">
        <v>0</v>
      </c>
      <c r="AW208" s="28">
        <v>0</v>
      </c>
      <c r="AX208" s="28">
        <v>0</v>
      </c>
      <c r="AY208" s="28"/>
      <c r="AZ208" s="28">
        <v>0</v>
      </c>
      <c r="BA208" s="28">
        <v>0</v>
      </c>
      <c r="BB208" s="28">
        <v>2.0688000000000002E-2</v>
      </c>
      <c r="BC208" s="28">
        <v>0</v>
      </c>
      <c r="BD208" s="28">
        <v>2.3570999999999998E-2</v>
      </c>
      <c r="BE208" s="28">
        <v>2.8974E-2</v>
      </c>
      <c r="BF208" s="28"/>
      <c r="BG208" s="28">
        <v>4.2167299999999998E-2</v>
      </c>
      <c r="BH208" s="28">
        <v>0</v>
      </c>
      <c r="BI208" s="28">
        <v>1.0208E-2</v>
      </c>
      <c r="BJ208" s="11">
        <v>31.922284170069982</v>
      </c>
      <c r="BL208" s="30">
        <v>0</v>
      </c>
      <c r="BM208" s="30">
        <v>4.005138812619748</v>
      </c>
      <c r="BN208" s="30">
        <v>3.9256077557662961</v>
      </c>
      <c r="BO208" s="30">
        <v>6.2891268924444729E-2</v>
      </c>
      <c r="BP208" s="30">
        <v>0</v>
      </c>
      <c r="BQ208" s="30">
        <v>3.6783834638786247E-3</v>
      </c>
      <c r="BR208" s="30">
        <v>0</v>
      </c>
      <c r="BS208" s="30">
        <v>0</v>
      </c>
      <c r="BT208" s="30">
        <v>0</v>
      </c>
      <c r="BU208" s="30"/>
      <c r="BV208" s="30">
        <v>0</v>
      </c>
      <c r="BW208" s="30">
        <v>0</v>
      </c>
      <c r="BX208" s="30">
        <v>1.0202941212562966E-3</v>
      </c>
      <c r="BY208" s="30">
        <v>0</v>
      </c>
      <c r="BZ208" s="30">
        <v>1.0731141734854096E-3</v>
      </c>
      <c r="CA208" s="30">
        <v>1.2414251629140828E-3</v>
      </c>
      <c r="CB208" s="30"/>
      <c r="CC208" s="30">
        <v>7.7983910603547204E-3</v>
      </c>
      <c r="CD208" s="30">
        <v>0</v>
      </c>
      <c r="CE208" s="30">
        <v>3.6530826478582863E-4</v>
      </c>
      <c r="CF208" s="30">
        <v>8.0088147535571661</v>
      </c>
    </row>
    <row r="209" spans="8:84" x14ac:dyDescent="0.3">
      <c r="H209" s="6" t="s">
        <v>107</v>
      </c>
      <c r="P209" s="5" t="s">
        <v>169</v>
      </c>
      <c r="Q209" s="5" t="s">
        <v>170</v>
      </c>
      <c r="R209" s="3">
        <v>0</v>
      </c>
      <c r="S209" s="3">
        <v>32.405999999999999</v>
      </c>
      <c r="T209" s="3">
        <v>65.477999999999994</v>
      </c>
      <c r="U209" s="3">
        <v>1.7749999999999999</v>
      </c>
      <c r="V209" s="3">
        <v>0</v>
      </c>
      <c r="W209" s="3">
        <v>0.16400000000000001</v>
      </c>
      <c r="X209" s="3">
        <v>0</v>
      </c>
      <c r="Y209" s="3">
        <v>0</v>
      </c>
      <c r="Z209" s="3">
        <v>0</v>
      </c>
      <c r="AA209" s="3"/>
      <c r="AB209" s="3">
        <v>0</v>
      </c>
      <c r="AC209" s="3">
        <v>0</v>
      </c>
      <c r="AD209" s="3">
        <v>0</v>
      </c>
      <c r="AE209" s="3">
        <v>2.4E-2</v>
      </c>
      <c r="AF209" s="3">
        <v>0</v>
      </c>
      <c r="AG209" s="3">
        <v>0</v>
      </c>
      <c r="AH209" s="3"/>
      <c r="AI209" s="3">
        <v>0.03</v>
      </c>
      <c r="AJ209" s="3">
        <v>0</v>
      </c>
      <c r="AK209" s="3">
        <v>0</v>
      </c>
      <c r="AL209" s="3"/>
      <c r="AM209" s="3"/>
      <c r="AN209" s="3">
        <f t="shared" si="8"/>
        <v>99.876999999999995</v>
      </c>
      <c r="AP209" s="28">
        <v>0</v>
      </c>
      <c r="AQ209" s="28">
        <v>15.147536580000001</v>
      </c>
      <c r="AR209" s="28">
        <v>48.453719999999997</v>
      </c>
      <c r="AS209" s="28">
        <v>1.5034249999999998</v>
      </c>
      <c r="AT209" s="28">
        <v>0</v>
      </c>
      <c r="AU209" s="28">
        <v>0.144484</v>
      </c>
      <c r="AV209" s="28">
        <v>0</v>
      </c>
      <c r="AW209" s="28">
        <v>0</v>
      </c>
      <c r="AX209" s="28">
        <v>0</v>
      </c>
      <c r="AY209" s="28"/>
      <c r="AZ209" s="28">
        <v>0</v>
      </c>
      <c r="BA209" s="28">
        <v>0</v>
      </c>
      <c r="BB209" s="28">
        <v>0</v>
      </c>
      <c r="BC209" s="28">
        <v>2.0808E-2</v>
      </c>
      <c r="BD209" s="28">
        <v>0</v>
      </c>
      <c r="BE209" s="28">
        <v>0</v>
      </c>
      <c r="BF209" s="28"/>
      <c r="BG209" s="28">
        <v>2.1440999999999998E-2</v>
      </c>
      <c r="BH209" s="28">
        <v>0</v>
      </c>
      <c r="BI209" s="28">
        <v>0</v>
      </c>
      <c r="BJ209" s="11">
        <v>32.22889069956932</v>
      </c>
      <c r="BL209" s="30">
        <v>0</v>
      </c>
      <c r="BM209" s="30">
        <v>3.995610418720593</v>
      </c>
      <c r="BN209" s="30">
        <v>3.9366857467494358</v>
      </c>
      <c r="BO209" s="30">
        <v>6.2468748288625829E-2</v>
      </c>
      <c r="BP209" s="30">
        <v>0</v>
      </c>
      <c r="BQ209" s="30">
        <v>4.4993688258514264E-3</v>
      </c>
      <c r="BR209" s="30">
        <v>0</v>
      </c>
      <c r="BS209" s="30">
        <v>0</v>
      </c>
      <c r="BT209" s="30">
        <v>0</v>
      </c>
      <c r="BU209" s="30"/>
      <c r="BV209" s="30">
        <v>0</v>
      </c>
      <c r="BW209" s="30">
        <v>0</v>
      </c>
      <c r="BX209" s="30">
        <v>0</v>
      </c>
      <c r="BY209" s="30">
        <v>9.8095655399052018E-4</v>
      </c>
      <c r="BZ209" s="30">
        <v>0</v>
      </c>
      <c r="CA209" s="30">
        <v>0</v>
      </c>
      <c r="CB209" s="30"/>
      <c r="CC209" s="30">
        <v>3.9630522336568698E-3</v>
      </c>
      <c r="CD209" s="30">
        <v>0</v>
      </c>
      <c r="CE209" s="30">
        <v>0</v>
      </c>
      <c r="CF209" s="30">
        <v>8.0042082913721533</v>
      </c>
    </row>
    <row r="210" spans="8:84" x14ac:dyDescent="0.3">
      <c r="H210" s="6" t="s">
        <v>87</v>
      </c>
      <c r="I210" s="11" t="s">
        <v>151</v>
      </c>
      <c r="P210" s="5" t="s">
        <v>169</v>
      </c>
      <c r="Q210" s="5" t="s">
        <v>170</v>
      </c>
      <c r="R210" s="3">
        <v>1.5640000000000001</v>
      </c>
      <c r="S210" s="3">
        <v>30.596</v>
      </c>
      <c r="T210" s="3">
        <v>61.176000000000002</v>
      </c>
      <c r="U210" s="3">
        <v>1.2609999999999999</v>
      </c>
      <c r="V210" s="3">
        <v>0.154</v>
      </c>
      <c r="W210" s="3">
        <v>0.72499999999999998</v>
      </c>
      <c r="X210" s="3">
        <v>0</v>
      </c>
      <c r="Y210" s="3">
        <v>0.217</v>
      </c>
      <c r="Z210" s="3">
        <v>1.68</v>
      </c>
      <c r="AA210" s="3"/>
      <c r="AB210" s="3">
        <v>2.8000000000000001E-2</v>
      </c>
      <c r="AC210" s="3">
        <v>6.4000000000000001E-2</v>
      </c>
      <c r="AD210" s="3">
        <v>1.7000000000000001E-2</v>
      </c>
      <c r="AE210" s="3">
        <v>6.8000000000000005E-2</v>
      </c>
      <c r="AF210" s="3">
        <v>0.11899999999999999</v>
      </c>
      <c r="AG210" s="3">
        <v>0.33500000000000002</v>
      </c>
      <c r="AH210" s="3"/>
      <c r="AI210" s="3">
        <v>9.7000000000000003E-2</v>
      </c>
      <c r="AJ210" s="3">
        <v>0.14199999999999999</v>
      </c>
      <c r="AK210" s="3">
        <v>2.7E-2</v>
      </c>
      <c r="AL210" s="3"/>
      <c r="AM210" s="3"/>
      <c r="AN210" s="3">
        <f t="shared" si="8"/>
        <v>98.269999999999968</v>
      </c>
      <c r="AP210" s="28">
        <v>0.68256088000000004</v>
      </c>
      <c r="AQ210" s="28">
        <v>14.301488280000001</v>
      </c>
      <c r="AR210" s="28">
        <v>45.270240000000001</v>
      </c>
      <c r="AS210" s="28">
        <v>1.0680669999999999</v>
      </c>
      <c r="AT210" s="28">
        <v>0.135212</v>
      </c>
      <c r="AU210" s="28">
        <v>0.63872499999999999</v>
      </c>
      <c r="AV210" s="28">
        <v>0</v>
      </c>
      <c r="AW210" s="28">
        <v>0.141267</v>
      </c>
      <c r="AX210" s="28">
        <v>1.32216</v>
      </c>
      <c r="AY210" s="28"/>
      <c r="AZ210" s="28">
        <v>2.3883999999999999E-2</v>
      </c>
      <c r="BA210" s="28">
        <v>5.4848000000000001E-2</v>
      </c>
      <c r="BB210" s="28">
        <v>1.4654E-2</v>
      </c>
      <c r="BC210" s="28">
        <v>5.8956000000000001E-2</v>
      </c>
      <c r="BD210" s="28">
        <v>0.10388699999999999</v>
      </c>
      <c r="BE210" s="28">
        <v>0.29413</v>
      </c>
      <c r="BF210" s="28"/>
      <c r="BG210" s="28">
        <v>6.9325899999999996E-2</v>
      </c>
      <c r="BH210" s="28">
        <v>0.11033399999999999</v>
      </c>
      <c r="BI210" s="28">
        <v>2.5056000000000002E-2</v>
      </c>
      <c r="BJ210" s="11">
        <v>42.385206171522952</v>
      </c>
      <c r="BL210" s="30">
        <v>0.16637867303232867</v>
      </c>
      <c r="BM210" s="30">
        <v>3.8446501425624899</v>
      </c>
      <c r="BN210" s="30">
        <v>3.7484427625574273</v>
      </c>
      <c r="BO210" s="30">
        <v>4.5228688783931013E-2</v>
      </c>
      <c r="BP210" s="30">
        <v>4.403590662710997E-3</v>
      </c>
      <c r="BQ210" s="30">
        <v>2.0271235439999872E-2</v>
      </c>
      <c r="BR210" s="30">
        <v>0</v>
      </c>
      <c r="BS210" s="30">
        <v>2.3758197704938918E-2</v>
      </c>
      <c r="BT210" s="30">
        <v>0.112342289673974</v>
      </c>
      <c r="BU210" s="30"/>
      <c r="BV210" s="30">
        <v>1.2880939310595612E-3</v>
      </c>
      <c r="BW210" s="30">
        <v>2.8721143395896362E-3</v>
      </c>
      <c r="BX210" s="30">
        <v>7.3612755043207367E-4</v>
      </c>
      <c r="BY210" s="30">
        <v>2.8325782001288025E-3</v>
      </c>
      <c r="BZ210" s="30">
        <v>4.8174713021627586E-3</v>
      </c>
      <c r="CA210" s="30">
        <v>1.2836346127769722E-2</v>
      </c>
      <c r="CB210" s="30"/>
      <c r="CC210" s="30">
        <v>1.3059144887821629E-2</v>
      </c>
      <c r="CD210" s="30">
        <v>1.4922334172645218E-2</v>
      </c>
      <c r="CE210" s="30">
        <v>9.1331498833019224E-4</v>
      </c>
      <c r="CF210" s="30">
        <v>8.0197531059177383</v>
      </c>
    </row>
    <row r="211" spans="8:84" x14ac:dyDescent="0.3">
      <c r="H211" s="6" t="s">
        <v>88</v>
      </c>
      <c r="I211" s="11" t="s">
        <v>77</v>
      </c>
      <c r="P211" s="5" t="s">
        <v>169</v>
      </c>
      <c r="Q211" s="5" t="s">
        <v>170</v>
      </c>
      <c r="R211" s="3">
        <v>0</v>
      </c>
      <c r="S211" s="3">
        <v>32.526000000000003</v>
      </c>
      <c r="T211" s="3">
        <v>65.867000000000004</v>
      </c>
      <c r="U211" s="3">
        <v>1.012</v>
      </c>
      <c r="V211" s="3">
        <v>0.1</v>
      </c>
      <c r="W211" s="3">
        <v>0.113</v>
      </c>
      <c r="X211" s="3">
        <v>0</v>
      </c>
      <c r="Y211" s="3">
        <v>4.2999999999999997E-2</v>
      </c>
      <c r="Z211" s="3">
        <v>0.36599999999999999</v>
      </c>
      <c r="AA211" s="3"/>
      <c r="AB211" s="3">
        <v>0</v>
      </c>
      <c r="AC211" s="3">
        <v>0</v>
      </c>
      <c r="AD211" s="3">
        <v>0</v>
      </c>
      <c r="AE211" s="3">
        <v>5.2999999999999999E-2</v>
      </c>
      <c r="AF211" s="3">
        <v>5.3999999999999999E-2</v>
      </c>
      <c r="AG211" s="3">
        <v>0.11600000000000001</v>
      </c>
      <c r="AH211" s="3"/>
      <c r="AI211" s="3">
        <v>2.7E-2</v>
      </c>
      <c r="AJ211" s="3">
        <v>0</v>
      </c>
      <c r="AK211" s="3">
        <v>4.3999999999999997E-2</v>
      </c>
      <c r="AL211" s="3"/>
      <c r="AM211" s="3"/>
      <c r="AN211" s="3">
        <f t="shared" si="8"/>
        <v>100.321</v>
      </c>
      <c r="AP211" s="28">
        <v>0</v>
      </c>
      <c r="AQ211" s="28">
        <v>15.203628180000003</v>
      </c>
      <c r="AR211" s="28">
        <v>48.741580000000006</v>
      </c>
      <c r="AS211" s="28">
        <v>0.85716400000000004</v>
      </c>
      <c r="AT211" s="28">
        <v>8.7800000000000003E-2</v>
      </c>
      <c r="AU211" s="28">
        <v>9.9553000000000003E-2</v>
      </c>
      <c r="AV211" s="28">
        <v>0</v>
      </c>
      <c r="AW211" s="28">
        <v>2.7992999999999997E-2</v>
      </c>
      <c r="AX211" s="28">
        <v>0.28804200000000002</v>
      </c>
      <c r="AY211" s="28"/>
      <c r="AZ211" s="28">
        <v>0</v>
      </c>
      <c r="BA211" s="28">
        <v>0</v>
      </c>
      <c r="BB211" s="28">
        <v>0</v>
      </c>
      <c r="BC211" s="28">
        <v>4.5950999999999999E-2</v>
      </c>
      <c r="BD211" s="28">
        <v>4.7141999999999996E-2</v>
      </c>
      <c r="BE211" s="28">
        <v>0.10184800000000001</v>
      </c>
      <c r="BF211" s="28"/>
      <c r="BG211" s="28">
        <v>1.9296899999999999E-2</v>
      </c>
      <c r="BH211" s="28">
        <v>0</v>
      </c>
      <c r="BI211" s="28">
        <v>4.0832E-2</v>
      </c>
      <c r="BJ211" s="11">
        <v>56.863774026907343</v>
      </c>
      <c r="BL211" s="30">
        <v>0</v>
      </c>
      <c r="BM211" s="30">
        <v>3.9901006665325558</v>
      </c>
      <c r="BN211" s="30">
        <v>3.9400225856647784</v>
      </c>
      <c r="BO211" s="30">
        <v>3.543565337013304E-2</v>
      </c>
      <c r="BP211" s="30">
        <v>2.7915617746220038E-3</v>
      </c>
      <c r="BQ211" s="30">
        <v>3.0844779941451737E-3</v>
      </c>
      <c r="BR211" s="30">
        <v>0</v>
      </c>
      <c r="BS211" s="30">
        <v>4.5960340255644452E-3</v>
      </c>
      <c r="BT211" s="30">
        <v>2.3893297808852354E-2</v>
      </c>
      <c r="BU211" s="30"/>
      <c r="BV211" s="30">
        <v>0</v>
      </c>
      <c r="BW211" s="30">
        <v>0</v>
      </c>
      <c r="BX211" s="30">
        <v>0</v>
      </c>
      <c r="BY211" s="30">
        <v>2.1553107091393715E-3</v>
      </c>
      <c r="BZ211" s="30">
        <v>2.134159903455066E-3</v>
      </c>
      <c r="CA211" s="30">
        <v>4.3392594990438963E-3</v>
      </c>
      <c r="CB211" s="30"/>
      <c r="CC211" s="30">
        <v>3.5486877852565065E-3</v>
      </c>
      <c r="CD211" s="30">
        <v>0</v>
      </c>
      <c r="CE211" s="30">
        <v>1.4530164084488476E-3</v>
      </c>
      <c r="CF211" s="30">
        <v>8.0135547114759955</v>
      </c>
    </row>
    <row r="212" spans="8:84" x14ac:dyDescent="0.3">
      <c r="H212" s="6" t="s">
        <v>89</v>
      </c>
      <c r="I212" s="11" t="s">
        <v>77</v>
      </c>
      <c r="J212" s="11" t="s">
        <v>150</v>
      </c>
      <c r="P212" s="5" t="s">
        <v>169</v>
      </c>
      <c r="Q212" s="5" t="s">
        <v>170</v>
      </c>
      <c r="R212" s="3">
        <v>0.115</v>
      </c>
      <c r="S212" s="3">
        <v>25.832999999999998</v>
      </c>
      <c r="T212" s="3">
        <v>53.125</v>
      </c>
      <c r="U212" s="3">
        <v>1.0680000000000001</v>
      </c>
      <c r="V212" s="3">
        <v>2.0449999999999999</v>
      </c>
      <c r="W212" s="3">
        <v>0.79500000000000004</v>
      </c>
      <c r="X212" s="3">
        <v>1.3380000000000001</v>
      </c>
      <c r="Y212" s="3">
        <v>6.7000000000000004E-2</v>
      </c>
      <c r="Z212" s="3">
        <v>1.21</v>
      </c>
      <c r="AA212" s="3"/>
      <c r="AB212" s="3">
        <v>0.83</v>
      </c>
      <c r="AC212" s="3">
        <v>0.76700000000000002</v>
      </c>
      <c r="AD212" s="3">
        <v>0.23400000000000001</v>
      </c>
      <c r="AE212" s="3">
        <v>0.22500000000000001</v>
      </c>
      <c r="AF212" s="3">
        <v>0.182</v>
      </c>
      <c r="AG212" s="3">
        <v>0.24</v>
      </c>
      <c r="AH212" s="3"/>
      <c r="AI212" s="3">
        <v>2.8279999999999998</v>
      </c>
      <c r="AJ212" s="3">
        <v>2.27</v>
      </c>
      <c r="AK212" s="3">
        <v>3.1E-2</v>
      </c>
      <c r="AL212" s="3"/>
      <c r="AM212" s="3"/>
      <c r="AN212" s="3">
        <f t="shared" si="8"/>
        <v>93.20299999999996</v>
      </c>
      <c r="AP212" s="28">
        <v>5.0188299999999998E-2</v>
      </c>
      <c r="AQ212" s="28">
        <v>12.075119189999999</v>
      </c>
      <c r="AR212" s="28">
        <v>39.3125</v>
      </c>
      <c r="AS212" s="28">
        <v>0.90459600000000007</v>
      </c>
      <c r="AT212" s="28">
        <v>1.7955099999999999</v>
      </c>
      <c r="AU212" s="28">
        <v>0.70039499999999999</v>
      </c>
      <c r="AV212" s="28">
        <v>0.70780200000000004</v>
      </c>
      <c r="AW212" s="28">
        <v>4.3617000000000003E-2</v>
      </c>
      <c r="AX212" s="28">
        <v>0.95227000000000006</v>
      </c>
      <c r="AY212" s="28"/>
      <c r="AZ212" s="28">
        <v>0.7079899999999999</v>
      </c>
      <c r="BA212" s="28">
        <v>0.65731899999999999</v>
      </c>
      <c r="BB212" s="28">
        <v>0.201708</v>
      </c>
      <c r="BC212" s="28">
        <v>0.195075</v>
      </c>
      <c r="BD212" s="28">
        <v>0.158886</v>
      </c>
      <c r="BE212" s="28">
        <v>0.21071999999999999</v>
      </c>
      <c r="BF212" s="28"/>
      <c r="BG212" s="28">
        <v>2.0211715999999997</v>
      </c>
      <c r="BH212" s="28">
        <v>1.76379</v>
      </c>
      <c r="BI212" s="28">
        <v>2.8768000000000002E-2</v>
      </c>
      <c r="BJ212" s="11">
        <v>43.458626834520601</v>
      </c>
      <c r="BL212" s="30">
        <v>1.3878937171269964E-2</v>
      </c>
      <c r="BM212" s="30">
        <v>3.6826842071919748</v>
      </c>
      <c r="BN212" s="30">
        <v>3.6928886391332743</v>
      </c>
      <c r="BO212" s="30">
        <v>4.3457788843884682E-2</v>
      </c>
      <c r="BP212" s="30">
        <v>6.6340233470354296E-2</v>
      </c>
      <c r="BQ212" s="30">
        <v>2.5217777105511961E-2</v>
      </c>
      <c r="BR212" s="30">
        <v>0.22480216824644156</v>
      </c>
      <c r="BS212" s="30">
        <v>8.3219676412278273E-3</v>
      </c>
      <c r="BT212" s="30">
        <v>9.1794534025567129E-2</v>
      </c>
      <c r="BU212" s="30"/>
      <c r="BV212" s="30">
        <v>4.3317666858926372E-2</v>
      </c>
      <c r="BW212" s="30">
        <v>3.9049419052159605E-2</v>
      </c>
      <c r="BX212" s="30">
        <v>1.1495224832320039E-2</v>
      </c>
      <c r="BY212" s="30">
        <v>1.0632930513333274E-2</v>
      </c>
      <c r="BZ212" s="30">
        <v>8.3587440049706606E-3</v>
      </c>
      <c r="CA212" s="30">
        <v>1.0432906512608774E-2</v>
      </c>
      <c r="CB212" s="30"/>
      <c r="CC212" s="30">
        <v>0.43193646836834704</v>
      </c>
      <c r="CD212" s="30">
        <v>0.27062738190509694</v>
      </c>
      <c r="CE212" s="30">
        <v>1.1896411453960838E-3</v>
      </c>
      <c r="CF212" s="30">
        <v>8.676426636022665</v>
      </c>
    </row>
    <row r="213" spans="8:84" x14ac:dyDescent="0.3">
      <c r="H213" s="6" t="s">
        <v>154</v>
      </c>
      <c r="J213" s="11" t="s">
        <v>105</v>
      </c>
      <c r="P213" s="5" t="s">
        <v>169</v>
      </c>
      <c r="Q213" s="5" t="s">
        <v>170</v>
      </c>
      <c r="R213" s="3">
        <v>0</v>
      </c>
      <c r="S213" s="3">
        <v>32.25</v>
      </c>
      <c r="T213" s="3">
        <v>65.097999999999999</v>
      </c>
      <c r="U213" s="3">
        <v>1.4670000000000001</v>
      </c>
      <c r="V213" s="3">
        <v>0.03</v>
      </c>
      <c r="W213" s="3">
        <v>0.17899999999999999</v>
      </c>
      <c r="X213" s="3">
        <v>0</v>
      </c>
      <c r="Y213" s="3">
        <v>1.0999999999999999E-2</v>
      </c>
      <c r="Z213" s="3">
        <v>0</v>
      </c>
      <c r="AA213" s="3"/>
      <c r="AB213" s="3">
        <v>0</v>
      </c>
      <c r="AC213" s="3">
        <v>0</v>
      </c>
      <c r="AD213" s="3">
        <v>0</v>
      </c>
      <c r="AE213" s="3">
        <v>0</v>
      </c>
      <c r="AF213" s="3">
        <v>0</v>
      </c>
      <c r="AG213" s="3">
        <v>2.1000000000000001E-2</v>
      </c>
      <c r="AH213" s="3"/>
      <c r="AI213" s="3">
        <v>0</v>
      </c>
      <c r="AJ213" s="3">
        <v>0</v>
      </c>
      <c r="AK213" s="3">
        <v>0</v>
      </c>
      <c r="AL213" s="3"/>
      <c r="AM213" s="3"/>
      <c r="AN213" s="3">
        <f t="shared" si="8"/>
        <v>99.055999999999997</v>
      </c>
      <c r="AP213" s="28">
        <v>0</v>
      </c>
      <c r="AQ213" s="28">
        <v>15.0746175</v>
      </c>
      <c r="AR213" s="28">
        <v>48.172519999999999</v>
      </c>
      <c r="AS213" s="28">
        <v>1.2425490000000001</v>
      </c>
      <c r="AT213" s="28">
        <v>2.6339999999999999E-2</v>
      </c>
      <c r="AU213" s="28">
        <v>0.15769900000000001</v>
      </c>
      <c r="AV213" s="28">
        <v>0</v>
      </c>
      <c r="AW213" s="28">
        <v>7.1609999999999998E-3</v>
      </c>
      <c r="AX213" s="28">
        <v>0</v>
      </c>
      <c r="AY213" s="28"/>
      <c r="AZ213" s="28">
        <v>0</v>
      </c>
      <c r="BA213" s="28">
        <v>0</v>
      </c>
      <c r="BB213" s="28">
        <v>0</v>
      </c>
      <c r="BC213" s="28">
        <v>0</v>
      </c>
      <c r="BD213" s="28">
        <v>0</v>
      </c>
      <c r="BE213" s="28">
        <v>1.8438E-2</v>
      </c>
      <c r="BF213" s="28"/>
      <c r="BG213" s="28">
        <v>0</v>
      </c>
      <c r="BH213" s="28">
        <v>0</v>
      </c>
      <c r="BI213" s="28">
        <v>0</v>
      </c>
      <c r="BJ213" s="11">
        <v>38.769110916350172</v>
      </c>
      <c r="BL213" s="30">
        <v>0</v>
      </c>
      <c r="BM213" s="30">
        <v>4.0018499729842496</v>
      </c>
      <c r="BN213" s="30">
        <v>3.9389127700152353</v>
      </c>
      <c r="BO213" s="30">
        <v>5.1959855580554916E-2</v>
      </c>
      <c r="BP213" s="30">
        <v>8.4712283109999531E-4</v>
      </c>
      <c r="BQ213" s="30">
        <v>4.9423574593464069E-3</v>
      </c>
      <c r="BR213" s="30">
        <v>0</v>
      </c>
      <c r="BS213" s="30">
        <v>1.1892833915828713E-3</v>
      </c>
      <c r="BT213" s="30">
        <v>0</v>
      </c>
      <c r="BU213" s="30"/>
      <c r="BV213" s="30">
        <v>0</v>
      </c>
      <c r="BW213" s="30">
        <v>0</v>
      </c>
      <c r="BX213" s="30">
        <v>0</v>
      </c>
      <c r="BY213" s="30">
        <v>0</v>
      </c>
      <c r="BZ213" s="30">
        <v>0</v>
      </c>
      <c r="CA213" s="30">
        <v>7.9461144777001949E-4</v>
      </c>
      <c r="CB213" s="30"/>
      <c r="CC213" s="30">
        <v>0</v>
      </c>
      <c r="CD213" s="30">
        <v>0</v>
      </c>
      <c r="CE213" s="30">
        <v>0</v>
      </c>
      <c r="CF213" s="30">
        <v>8.0004959737098407</v>
      </c>
    </row>
    <row r="214" spans="8:84" x14ac:dyDescent="0.3">
      <c r="H214" s="6" t="s">
        <v>155</v>
      </c>
      <c r="J214" s="11" t="s">
        <v>102</v>
      </c>
      <c r="P214" s="5" t="s">
        <v>169</v>
      </c>
      <c r="Q214" s="5" t="s">
        <v>170</v>
      </c>
      <c r="R214" s="3">
        <v>5.3999999999999999E-2</v>
      </c>
      <c r="S214" s="3">
        <v>23.981000000000002</v>
      </c>
      <c r="T214" s="3">
        <v>56.334000000000003</v>
      </c>
      <c r="U214" s="3">
        <v>1.2490000000000001</v>
      </c>
      <c r="V214" s="3">
        <v>0.36</v>
      </c>
      <c r="W214" s="3">
        <v>0.372</v>
      </c>
      <c r="X214" s="3">
        <v>1.1759999999999999</v>
      </c>
      <c r="Y214" s="3">
        <v>6.6000000000000003E-2</v>
      </c>
      <c r="Z214" s="3">
        <v>0.85299999999999998</v>
      </c>
      <c r="AA214" s="3"/>
      <c r="AB214" s="3">
        <v>0.80800000000000005</v>
      </c>
      <c r="AC214" s="3">
        <v>0.873</v>
      </c>
      <c r="AD214" s="3">
        <v>0.27600000000000002</v>
      </c>
      <c r="AE214" s="3">
        <v>0.247</v>
      </c>
      <c r="AF214" s="3">
        <v>0.14699999999999999</v>
      </c>
      <c r="AG214" s="3">
        <v>0.20799999999999999</v>
      </c>
      <c r="AH214" s="3"/>
      <c r="AI214" s="3">
        <v>3.0510000000000002</v>
      </c>
      <c r="AJ214" s="3">
        <v>1.36</v>
      </c>
      <c r="AK214" s="3">
        <v>0</v>
      </c>
      <c r="AL214" s="3"/>
      <c r="AM214" s="3"/>
      <c r="AN214" s="3">
        <f t="shared" si="8"/>
        <v>91.415000000000006</v>
      </c>
      <c r="AP214" s="28">
        <v>2.356668E-2</v>
      </c>
      <c r="AQ214" s="28">
        <v>11.209438830000002</v>
      </c>
      <c r="AR214" s="28">
        <v>41.687159999999999</v>
      </c>
      <c r="AS214" s="28">
        <v>1.057903</v>
      </c>
      <c r="AT214" s="28">
        <v>0.31607999999999997</v>
      </c>
      <c r="AU214" s="28">
        <v>0.32773200000000002</v>
      </c>
      <c r="AV214" s="28">
        <v>0.62210399999999999</v>
      </c>
      <c r="AW214" s="28">
        <v>4.2966000000000004E-2</v>
      </c>
      <c r="AX214" s="28">
        <v>0.67131099999999999</v>
      </c>
      <c r="AY214" s="28"/>
      <c r="AZ214" s="28">
        <v>0.68922400000000006</v>
      </c>
      <c r="BA214" s="28">
        <v>0.74816099999999996</v>
      </c>
      <c r="BB214" s="28">
        <v>0.23791200000000001</v>
      </c>
      <c r="BC214" s="28">
        <v>0.21414900000000001</v>
      </c>
      <c r="BD214" s="28">
        <v>0.128331</v>
      </c>
      <c r="BE214" s="28">
        <v>0.18262399999999998</v>
      </c>
      <c r="BF214" s="28"/>
      <c r="BG214" s="28">
        <v>2.1805497000000003</v>
      </c>
      <c r="BH214" s="28">
        <v>1.0567200000000001</v>
      </c>
      <c r="BI214" s="28">
        <v>0</v>
      </c>
      <c r="BJ214" s="11">
        <v>39.405465340395097</v>
      </c>
      <c r="BL214" s="30">
        <v>6.6869645634878589E-3</v>
      </c>
      <c r="BM214" s="30">
        <v>3.507791868641386</v>
      </c>
      <c r="BN214" s="30">
        <v>4.0180445750282523</v>
      </c>
      <c r="BO214" s="30">
        <v>5.2147765462320354E-2</v>
      </c>
      <c r="BP214" s="30">
        <v>1.1982931495261195E-2</v>
      </c>
      <c r="BQ214" s="30">
        <v>1.210764016813598E-2</v>
      </c>
      <c r="BR214" s="30">
        <v>0.20273493705436357</v>
      </c>
      <c r="BS214" s="30">
        <v>8.4114728623736184E-3</v>
      </c>
      <c r="BT214" s="30">
        <v>6.6398363402146249E-2</v>
      </c>
      <c r="BU214" s="30"/>
      <c r="BV214" s="30">
        <v>4.3268836570076408E-2</v>
      </c>
      <c r="BW214" s="30">
        <v>4.5604778363020855E-2</v>
      </c>
      <c r="BX214" s="30">
        <v>1.3911936513330359E-2</v>
      </c>
      <c r="BY214" s="30">
        <v>1.1976896688949076E-2</v>
      </c>
      <c r="BZ214" s="30">
        <v>6.9272978944369852E-3</v>
      </c>
      <c r="CA214" s="30">
        <v>9.2775713181273162E-3</v>
      </c>
      <c r="CB214" s="30"/>
      <c r="CC214" s="30">
        <v>0.47814494428033216</v>
      </c>
      <c r="CD214" s="30">
        <v>0.16636489100032714</v>
      </c>
      <c r="CE214" s="30">
        <v>0</v>
      </c>
      <c r="CF214" s="30">
        <v>8.6617836713063294</v>
      </c>
    </row>
    <row r="215" spans="8:84" x14ac:dyDescent="0.3">
      <c r="H215" s="6" t="s">
        <v>90</v>
      </c>
      <c r="I215" s="11" t="s">
        <v>77</v>
      </c>
      <c r="J215" s="11" t="s">
        <v>79</v>
      </c>
      <c r="P215" s="5" t="s">
        <v>169</v>
      </c>
      <c r="Q215" s="5" t="s">
        <v>170</v>
      </c>
      <c r="R215" s="3">
        <v>2.5000000000000001E-2</v>
      </c>
      <c r="S215" s="3">
        <v>32.26</v>
      </c>
      <c r="T215" s="3">
        <v>63.686</v>
      </c>
      <c r="U215" s="3">
        <v>1.2150000000000001</v>
      </c>
      <c r="V215" s="3">
        <v>8.6999999999999994E-2</v>
      </c>
      <c r="W215" s="3">
        <v>9.2999999999999999E-2</v>
      </c>
      <c r="X215" s="3">
        <v>0</v>
      </c>
      <c r="Y215" s="3">
        <v>2.5000000000000001E-2</v>
      </c>
      <c r="Z215" s="3">
        <v>0.35</v>
      </c>
      <c r="AA215" s="3"/>
      <c r="AB215" s="3">
        <v>0</v>
      </c>
      <c r="AC215" s="3">
        <v>0</v>
      </c>
      <c r="AD215" s="3">
        <v>3.1E-2</v>
      </c>
      <c r="AE215" s="3">
        <v>9.5000000000000001E-2</v>
      </c>
      <c r="AF215" s="3">
        <v>1.4E-2</v>
      </c>
      <c r="AG215" s="3">
        <v>0.111</v>
      </c>
      <c r="AH215" s="3"/>
      <c r="AI215" s="3">
        <v>3.5000000000000003E-2</v>
      </c>
      <c r="AJ215" s="3">
        <v>0</v>
      </c>
      <c r="AK215" s="3">
        <v>1.0999999999999999E-2</v>
      </c>
      <c r="AL215" s="3"/>
      <c r="AM215" s="3"/>
      <c r="AN215" s="3">
        <f t="shared" si="8"/>
        <v>98.038000000000011</v>
      </c>
      <c r="AP215" s="28">
        <v>1.09105E-2</v>
      </c>
      <c r="AQ215" s="28">
        <v>15.0792918</v>
      </c>
      <c r="AR215" s="28">
        <v>47.12764</v>
      </c>
      <c r="AS215" s="28">
        <v>1.0291049999999999</v>
      </c>
      <c r="AT215" s="28">
        <v>7.6385999999999996E-2</v>
      </c>
      <c r="AU215" s="28">
        <v>8.1933000000000006E-2</v>
      </c>
      <c r="AV215" s="28">
        <v>0</v>
      </c>
      <c r="AW215" s="28">
        <v>1.6275000000000001E-2</v>
      </c>
      <c r="AX215" s="28">
        <v>0.27544999999999997</v>
      </c>
      <c r="AY215" s="28"/>
      <c r="AZ215" s="28">
        <v>0</v>
      </c>
      <c r="BA215" s="28">
        <v>0</v>
      </c>
      <c r="BB215" s="28">
        <v>2.6721999999999999E-2</v>
      </c>
      <c r="BC215" s="28">
        <v>8.2364999999999994E-2</v>
      </c>
      <c r="BD215" s="28">
        <v>1.2222E-2</v>
      </c>
      <c r="BE215" s="28">
        <v>9.7458000000000003E-2</v>
      </c>
      <c r="BF215" s="28"/>
      <c r="BG215" s="28">
        <v>2.5014500000000002E-2</v>
      </c>
      <c r="BH215" s="28">
        <v>0</v>
      </c>
      <c r="BI215" s="28">
        <v>1.0208E-2</v>
      </c>
      <c r="BJ215" s="11">
        <v>45.794782845287898</v>
      </c>
      <c r="BL215" s="30">
        <v>2.6478031558852216E-3</v>
      </c>
      <c r="BM215" s="30">
        <v>4.0359085399501504</v>
      </c>
      <c r="BN215" s="30">
        <v>3.8850674069180444</v>
      </c>
      <c r="BO215" s="30">
        <v>4.3387034588027104E-2</v>
      </c>
      <c r="BP215" s="30">
        <v>2.4767960891621337E-3</v>
      </c>
      <c r="BQ215" s="30">
        <v>2.5888681887417512E-3</v>
      </c>
      <c r="BR215" s="30">
        <v>0</v>
      </c>
      <c r="BS215" s="30">
        <v>2.7250755435189082E-3</v>
      </c>
      <c r="BT215" s="30">
        <v>2.3301657420641012E-2</v>
      </c>
      <c r="BU215" s="30"/>
      <c r="BV215" s="30">
        <v>0</v>
      </c>
      <c r="BW215" s="30">
        <v>0</v>
      </c>
      <c r="BX215" s="30">
        <v>1.3364435636414268E-3</v>
      </c>
      <c r="BY215" s="30">
        <v>3.9398653573960978E-3</v>
      </c>
      <c r="BZ215" s="30">
        <v>5.6426743865627767E-4</v>
      </c>
      <c r="CA215" s="30">
        <v>4.234521772715813E-3</v>
      </c>
      <c r="CB215" s="30"/>
      <c r="CC215" s="30">
        <v>4.6913283393988847E-3</v>
      </c>
      <c r="CD215" s="30">
        <v>0</v>
      </c>
      <c r="CE215" s="30">
        <v>3.7045399718489295E-4</v>
      </c>
      <c r="CF215" s="30">
        <v>8.013240062323165</v>
      </c>
    </row>
    <row r="216" spans="8:84" x14ac:dyDescent="0.3">
      <c r="H216" s="6" t="s">
        <v>156</v>
      </c>
      <c r="J216" s="11" t="s">
        <v>136</v>
      </c>
      <c r="P216" s="5" t="s">
        <v>169</v>
      </c>
      <c r="Q216" s="5" t="s">
        <v>170</v>
      </c>
      <c r="R216" s="3">
        <v>0</v>
      </c>
      <c r="S216" s="3">
        <v>32.451999999999998</v>
      </c>
      <c r="T216" s="3">
        <v>65.117999999999995</v>
      </c>
      <c r="U216" s="3">
        <v>1.3180000000000001</v>
      </c>
      <c r="V216" s="3">
        <v>1.4999999999999999E-2</v>
      </c>
      <c r="W216" s="3">
        <v>5.3999999999999999E-2</v>
      </c>
      <c r="X216" s="3">
        <v>0</v>
      </c>
      <c r="Y216" s="3">
        <v>0</v>
      </c>
      <c r="Z216" s="3">
        <v>0</v>
      </c>
      <c r="AA216" s="3"/>
      <c r="AB216" s="3">
        <v>0</v>
      </c>
      <c r="AC216" s="3">
        <v>0</v>
      </c>
      <c r="AD216" s="3">
        <v>3.5000000000000003E-2</v>
      </c>
      <c r="AE216" s="3">
        <v>0</v>
      </c>
      <c r="AF216" s="3">
        <v>0</v>
      </c>
      <c r="AG216" s="3">
        <v>1.7999999999999999E-2</v>
      </c>
      <c r="AH216" s="3"/>
      <c r="AI216" s="3">
        <v>0</v>
      </c>
      <c r="AJ216" s="3">
        <v>0</v>
      </c>
      <c r="AK216" s="3">
        <v>3.6999999999999998E-2</v>
      </c>
      <c r="AL216" s="3"/>
      <c r="AM216" s="3"/>
      <c r="AN216" s="3">
        <f t="shared" si="8"/>
        <v>99.046999999999997</v>
      </c>
      <c r="AP216" s="28">
        <v>0</v>
      </c>
      <c r="AQ216" s="28">
        <v>15.16903836</v>
      </c>
      <c r="AR216" s="28">
        <v>48.187319999999993</v>
      </c>
      <c r="AS216" s="28">
        <v>1.1163460000000001</v>
      </c>
      <c r="AT216" s="28">
        <v>1.3169999999999999E-2</v>
      </c>
      <c r="AU216" s="28">
        <v>4.7573999999999998E-2</v>
      </c>
      <c r="AV216" s="28">
        <v>0</v>
      </c>
      <c r="AW216" s="28">
        <v>0</v>
      </c>
      <c r="AX216" s="28">
        <v>0</v>
      </c>
      <c r="AY216" s="28"/>
      <c r="AZ216" s="28">
        <v>0</v>
      </c>
      <c r="BA216" s="28">
        <v>0</v>
      </c>
      <c r="BB216" s="28">
        <v>3.0170000000000002E-2</v>
      </c>
      <c r="BC216" s="28">
        <v>0</v>
      </c>
      <c r="BD216" s="28">
        <v>0</v>
      </c>
      <c r="BE216" s="28">
        <v>1.5803999999999999E-2</v>
      </c>
      <c r="BF216" s="28"/>
      <c r="BG216" s="28">
        <v>0</v>
      </c>
      <c r="BH216" s="28">
        <v>0</v>
      </c>
      <c r="BI216" s="28">
        <v>3.4335999999999998E-2</v>
      </c>
      <c r="BJ216" s="11">
        <v>43.165219385387672</v>
      </c>
      <c r="BL216" s="30">
        <v>0</v>
      </c>
      <c r="BM216" s="30">
        <v>4.017932251703729</v>
      </c>
      <c r="BN216" s="30">
        <v>3.9313329710618188</v>
      </c>
      <c r="BO216" s="30">
        <v>4.6578263117225363E-2</v>
      </c>
      <c r="BP216" s="30">
        <v>4.2261650019655156E-4</v>
      </c>
      <c r="BQ216" s="30">
        <v>1.4876642952013446E-3</v>
      </c>
      <c r="BR216" s="30">
        <v>0</v>
      </c>
      <c r="BS216" s="30">
        <v>0</v>
      </c>
      <c r="BT216" s="30">
        <v>0</v>
      </c>
      <c r="BU216" s="30"/>
      <c r="BV216" s="30">
        <v>0</v>
      </c>
      <c r="BW216" s="30">
        <v>0</v>
      </c>
      <c r="BX216" s="30">
        <v>1.4932797087190833E-3</v>
      </c>
      <c r="BY216" s="30">
        <v>0</v>
      </c>
      <c r="BZ216" s="30">
        <v>0</v>
      </c>
      <c r="CA216" s="30">
        <v>6.7957608320582752E-4</v>
      </c>
      <c r="CB216" s="30"/>
      <c r="CC216" s="30">
        <v>0</v>
      </c>
      <c r="CD216" s="30">
        <v>0</v>
      </c>
      <c r="CE216" s="30">
        <v>1.2331829557672295E-3</v>
      </c>
      <c r="CF216" s="30">
        <v>8.0011598054258624</v>
      </c>
    </row>
    <row r="217" spans="8:84" x14ac:dyDescent="0.3">
      <c r="H217" s="6" t="s">
        <v>92</v>
      </c>
      <c r="I217" s="11" t="s">
        <v>77</v>
      </c>
      <c r="J217" s="11" t="s">
        <v>109</v>
      </c>
      <c r="P217" s="5" t="s">
        <v>169</v>
      </c>
      <c r="Q217" s="5" t="s">
        <v>170</v>
      </c>
      <c r="R217" s="3">
        <v>7.0000000000000007E-2</v>
      </c>
      <c r="S217" s="3">
        <v>32.417999999999999</v>
      </c>
      <c r="T217" s="3">
        <v>65.706000000000003</v>
      </c>
      <c r="U217" s="3">
        <v>1.754</v>
      </c>
      <c r="V217" s="3">
        <v>0</v>
      </c>
      <c r="W217" s="3">
        <v>0.02</v>
      </c>
      <c r="X217" s="3">
        <v>0</v>
      </c>
      <c r="Y217" s="3">
        <v>1.6E-2</v>
      </c>
      <c r="Z217" s="3">
        <v>0</v>
      </c>
      <c r="AA217" s="3"/>
      <c r="AB217" s="3">
        <v>0</v>
      </c>
      <c r="AC217" s="3">
        <v>0</v>
      </c>
      <c r="AD217" s="3">
        <v>0</v>
      </c>
      <c r="AE217" s="3">
        <v>0</v>
      </c>
      <c r="AF217" s="3">
        <v>0</v>
      </c>
      <c r="AG217" s="3">
        <v>8.2000000000000003E-2</v>
      </c>
      <c r="AH217" s="3"/>
      <c r="AI217" s="3">
        <v>0.02</v>
      </c>
      <c r="AJ217" s="3">
        <v>0</v>
      </c>
      <c r="AK217" s="3">
        <v>0</v>
      </c>
      <c r="AL217" s="3"/>
      <c r="AM217" s="3"/>
      <c r="AN217" s="3">
        <f t="shared" si="8"/>
        <v>100.086</v>
      </c>
      <c r="AP217" s="28">
        <v>3.0549400000000001E-2</v>
      </c>
      <c r="AQ217" s="28">
        <v>15.153145739999999</v>
      </c>
      <c r="AR217" s="28">
        <v>48.622440000000005</v>
      </c>
      <c r="AS217" s="28">
        <v>1.485638</v>
      </c>
      <c r="AT217" s="28">
        <v>0</v>
      </c>
      <c r="AU217" s="28">
        <v>1.762E-2</v>
      </c>
      <c r="AV217" s="28">
        <v>0</v>
      </c>
      <c r="AW217" s="28">
        <v>1.0416E-2</v>
      </c>
      <c r="AX217" s="28">
        <v>0</v>
      </c>
      <c r="AY217" s="28"/>
      <c r="AZ217" s="28">
        <v>0</v>
      </c>
      <c r="BA217" s="28">
        <v>0</v>
      </c>
      <c r="BB217" s="28">
        <v>0</v>
      </c>
      <c r="BC217" s="28">
        <v>0</v>
      </c>
      <c r="BD217" s="28">
        <v>0</v>
      </c>
      <c r="BE217" s="28">
        <v>7.1996000000000004E-2</v>
      </c>
      <c r="BF217" s="28"/>
      <c r="BG217" s="28">
        <v>1.4294000000000001E-2</v>
      </c>
      <c r="BH217" s="28">
        <v>0</v>
      </c>
      <c r="BI217" s="28">
        <v>0</v>
      </c>
      <c r="BJ217" s="11">
        <v>32.728322781188957</v>
      </c>
      <c r="BL217" s="30">
        <v>7.2862641989108164E-3</v>
      </c>
      <c r="BM217" s="30">
        <v>3.9858812759086417</v>
      </c>
      <c r="BN217" s="30">
        <v>3.9393158458892392</v>
      </c>
      <c r="BO217" s="30">
        <v>6.1556577726062094E-2</v>
      </c>
      <c r="BP217" s="30">
        <v>0</v>
      </c>
      <c r="BQ217" s="30">
        <v>5.4716482931632259E-4</v>
      </c>
      <c r="BR217" s="30">
        <v>0</v>
      </c>
      <c r="BS217" s="30">
        <v>1.7140350873622735E-3</v>
      </c>
      <c r="BT217" s="30">
        <v>0</v>
      </c>
      <c r="BU217" s="30"/>
      <c r="BV217" s="30">
        <v>0</v>
      </c>
      <c r="BW217" s="30">
        <v>0</v>
      </c>
      <c r="BX217" s="30">
        <v>0</v>
      </c>
      <c r="BY217" s="30">
        <v>0</v>
      </c>
      <c r="BZ217" s="30">
        <v>0</v>
      </c>
      <c r="CA217" s="30">
        <v>3.0743721101074636E-3</v>
      </c>
      <c r="CB217" s="30"/>
      <c r="CC217" s="30">
        <v>2.6346259723721106E-3</v>
      </c>
      <c r="CD217" s="30">
        <v>0</v>
      </c>
      <c r="CE217" s="30">
        <v>0</v>
      </c>
      <c r="CF217" s="30">
        <v>8.0020101617220121</v>
      </c>
    </row>
    <row r="218" spans="8:84" x14ac:dyDescent="0.3">
      <c r="H218" s="6" t="s">
        <v>145</v>
      </c>
      <c r="J218" s="11" t="s">
        <v>109</v>
      </c>
      <c r="P218" s="5" t="s">
        <v>169</v>
      </c>
      <c r="Q218" s="5" t="s">
        <v>170</v>
      </c>
      <c r="R218" s="3">
        <v>7.1999999999999995E-2</v>
      </c>
      <c r="S218" s="3">
        <v>32.445999999999998</v>
      </c>
      <c r="T218" s="3">
        <v>65.808000000000007</v>
      </c>
      <c r="U218" s="3">
        <v>1.8160000000000001</v>
      </c>
      <c r="V218" s="3">
        <v>0</v>
      </c>
      <c r="W218" s="3">
        <v>0.08</v>
      </c>
      <c r="X218" s="3">
        <v>0</v>
      </c>
      <c r="Y218" s="3">
        <v>1.4E-2</v>
      </c>
      <c r="Z218" s="3">
        <v>0</v>
      </c>
      <c r="AA218" s="3"/>
      <c r="AB218" s="3">
        <v>2.3E-2</v>
      </c>
      <c r="AC218" s="3">
        <v>0</v>
      </c>
      <c r="AD218" s="3">
        <v>2.5000000000000001E-2</v>
      </c>
      <c r="AE218" s="3">
        <v>7.9000000000000001E-2</v>
      </c>
      <c r="AF218" s="3">
        <v>0</v>
      </c>
      <c r="AG218" s="3">
        <v>2.4E-2</v>
      </c>
      <c r="AH218" s="3"/>
      <c r="AI218" s="3">
        <v>1.7000000000000001E-2</v>
      </c>
      <c r="AJ218" s="3">
        <v>0</v>
      </c>
      <c r="AK218" s="3">
        <v>0</v>
      </c>
      <c r="AL218" s="3"/>
      <c r="AM218" s="3"/>
      <c r="AN218" s="3">
        <f t="shared" si="8"/>
        <v>100.404</v>
      </c>
      <c r="AP218" s="28">
        <v>3.1422239999999997E-2</v>
      </c>
      <c r="AQ218" s="28">
        <v>15.166233779999999</v>
      </c>
      <c r="AR218" s="28">
        <v>48.697920000000003</v>
      </c>
      <c r="AS218" s="28">
        <v>1.538152</v>
      </c>
      <c r="AT218" s="28">
        <v>0</v>
      </c>
      <c r="AU218" s="28">
        <v>7.0480000000000001E-2</v>
      </c>
      <c r="AV218" s="28">
        <v>0</v>
      </c>
      <c r="AW218" s="28">
        <v>9.1140000000000006E-3</v>
      </c>
      <c r="AX218" s="28">
        <v>0</v>
      </c>
      <c r="AY218" s="28"/>
      <c r="AZ218" s="28">
        <v>1.9618999999999998E-2</v>
      </c>
      <c r="BA218" s="28">
        <v>0</v>
      </c>
      <c r="BB218" s="28">
        <v>2.155E-2</v>
      </c>
      <c r="BC218" s="28">
        <v>6.8492999999999998E-2</v>
      </c>
      <c r="BD218" s="28">
        <v>0</v>
      </c>
      <c r="BE218" s="28">
        <v>2.1072E-2</v>
      </c>
      <c r="BF218" s="28"/>
      <c r="BG218" s="28">
        <v>1.2149900000000002E-2</v>
      </c>
      <c r="BH218" s="28">
        <v>0</v>
      </c>
      <c r="BI218" s="28">
        <v>0</v>
      </c>
      <c r="BJ218" s="11">
        <v>31.660017995620723</v>
      </c>
      <c r="BL218" s="30">
        <v>7.4796430318854147E-3</v>
      </c>
      <c r="BM218" s="30">
        <v>3.9814457724466989</v>
      </c>
      <c r="BN218" s="30">
        <v>3.9376396208697102</v>
      </c>
      <c r="BO218" s="30">
        <v>6.3606606003309932E-2</v>
      </c>
      <c r="BP218" s="30">
        <v>0</v>
      </c>
      <c r="BQ218" s="30">
        <v>2.1843371184572117E-3</v>
      </c>
      <c r="BR218" s="30">
        <v>0</v>
      </c>
      <c r="BS218" s="30">
        <v>1.4968189109481396E-3</v>
      </c>
      <c r="BT218" s="30">
        <v>0</v>
      </c>
      <c r="BU218" s="30"/>
      <c r="BV218" s="30">
        <v>1.0332485543141886E-3</v>
      </c>
      <c r="BW218" s="30">
        <v>0</v>
      </c>
      <c r="BX218" s="30">
        <v>1.0571378602868416E-3</v>
      </c>
      <c r="BY218" s="30">
        <v>3.2135684476136792E-3</v>
      </c>
      <c r="BZ218" s="30">
        <v>0</v>
      </c>
      <c r="CA218" s="30">
        <v>8.9803925612479292E-4</v>
      </c>
      <c r="CB218" s="30"/>
      <c r="CC218" s="30">
        <v>2.2350096108655019E-3</v>
      </c>
      <c r="CD218" s="30">
        <v>0</v>
      </c>
      <c r="CE218" s="30">
        <v>0</v>
      </c>
      <c r="CF218" s="30">
        <v>8.0022898021102158</v>
      </c>
    </row>
    <row r="219" spans="8:84" x14ac:dyDescent="0.3">
      <c r="H219" s="6" t="s">
        <v>145</v>
      </c>
      <c r="J219" s="11" t="s">
        <v>116</v>
      </c>
      <c r="P219" s="5" t="s">
        <v>169</v>
      </c>
      <c r="Q219" s="5" t="s">
        <v>170</v>
      </c>
      <c r="R219" s="3">
        <v>4.4999999999999998E-2</v>
      </c>
      <c r="S219" s="3">
        <v>32.549999999999997</v>
      </c>
      <c r="T219" s="3">
        <v>65.566000000000003</v>
      </c>
      <c r="U219" s="3">
        <v>1.6970000000000001</v>
      </c>
      <c r="V219" s="3">
        <v>0</v>
      </c>
      <c r="W219" s="3">
        <v>0.125</v>
      </c>
      <c r="X219" s="3">
        <v>0</v>
      </c>
      <c r="Y219" s="3">
        <v>0.05</v>
      </c>
      <c r="Z219" s="3">
        <v>0</v>
      </c>
      <c r="AA219" s="3"/>
      <c r="AB219" s="3">
        <v>1.9E-2</v>
      </c>
      <c r="AC219" s="3">
        <v>6.3E-2</v>
      </c>
      <c r="AD219" s="3">
        <v>2.5999999999999999E-2</v>
      </c>
      <c r="AE219" s="3">
        <v>0</v>
      </c>
      <c r="AF219" s="3">
        <v>0</v>
      </c>
      <c r="AG219" s="3">
        <v>6.9000000000000006E-2</v>
      </c>
      <c r="AH219" s="3"/>
      <c r="AI219" s="3">
        <v>4.1000000000000002E-2</v>
      </c>
      <c r="AJ219" s="3">
        <v>0</v>
      </c>
      <c r="AK219" s="3">
        <v>0</v>
      </c>
      <c r="AL219" s="3"/>
      <c r="AM219" s="3"/>
      <c r="AN219" s="3">
        <f t="shared" si="8"/>
        <v>100.251</v>
      </c>
      <c r="AP219" s="28">
        <v>1.9638899999999997E-2</v>
      </c>
      <c r="AQ219" s="28">
        <v>15.214846499999998</v>
      </c>
      <c r="AR219" s="28">
        <v>48.518840000000004</v>
      </c>
      <c r="AS219" s="28">
        <v>1.4373590000000001</v>
      </c>
      <c r="AT219" s="28">
        <v>0</v>
      </c>
      <c r="AU219" s="28">
        <v>0.110125</v>
      </c>
      <c r="AV219" s="28">
        <v>0</v>
      </c>
      <c r="AW219" s="28">
        <v>3.2550000000000003E-2</v>
      </c>
      <c r="AX219" s="28">
        <v>0</v>
      </c>
      <c r="AY219" s="28"/>
      <c r="AZ219" s="28">
        <v>1.6206999999999999E-2</v>
      </c>
      <c r="BA219" s="28">
        <v>5.3990999999999997E-2</v>
      </c>
      <c r="BB219" s="28">
        <v>2.2411999999999998E-2</v>
      </c>
      <c r="BC219" s="28">
        <v>0</v>
      </c>
      <c r="BD219" s="28">
        <v>0</v>
      </c>
      <c r="BE219" s="28">
        <v>6.0582000000000004E-2</v>
      </c>
      <c r="BF219" s="28"/>
      <c r="BG219" s="28">
        <v>2.9302700000000001E-2</v>
      </c>
      <c r="BH219" s="28">
        <v>0</v>
      </c>
      <c r="BI219" s="28">
        <v>0</v>
      </c>
      <c r="BJ219" s="11">
        <v>33.755547500659198</v>
      </c>
      <c r="BL219" s="30">
        <v>4.6773826212242907E-3</v>
      </c>
      <c r="BM219" s="30">
        <v>3.9964339793406163</v>
      </c>
      <c r="BN219" s="30">
        <v>3.9253462587369801</v>
      </c>
      <c r="BO219" s="30">
        <v>5.9471683096328852E-2</v>
      </c>
      <c r="BP219" s="30">
        <v>0</v>
      </c>
      <c r="BQ219" s="30">
        <v>3.4149291728269426E-3</v>
      </c>
      <c r="BR219" s="30">
        <v>0</v>
      </c>
      <c r="BS219" s="30">
        <v>5.3487615700702658E-3</v>
      </c>
      <c r="BT219" s="30">
        <v>0</v>
      </c>
      <c r="BU219" s="30"/>
      <c r="BV219" s="30">
        <v>8.5402892512416082E-4</v>
      </c>
      <c r="BW219" s="30">
        <v>2.7624331509675305E-3</v>
      </c>
      <c r="BX219" s="30">
        <v>1.1000361946172496E-3</v>
      </c>
      <c r="BY219" s="30">
        <v>0</v>
      </c>
      <c r="BZ219" s="30">
        <v>0</v>
      </c>
      <c r="CA219" s="30">
        <v>2.5833019948407576E-3</v>
      </c>
      <c r="CB219" s="30"/>
      <c r="CC219" s="30">
        <v>5.3933218661747027E-3</v>
      </c>
      <c r="CD219" s="30">
        <v>0</v>
      </c>
      <c r="CE219" s="30">
        <v>0</v>
      </c>
      <c r="CF219" s="30">
        <v>8.0073861166697711</v>
      </c>
    </row>
  </sheetData>
  <pageMargins left="0.7" right="0.7" top="0.78740157499999996" bottom="0.78740157499999996" header="0.3" footer="0.3"/>
  <ignoredErrors>
    <ignoredError sqref="AN117 AN122 AN125 AN100 AN89 AN31 AN147 AN158 AN172 AN190 AN198 AN8 AN12 AN57 AN51 AN7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forhj</dc:creator>
  <cp:lastModifiedBy>Kirsten Elger</cp:lastModifiedBy>
  <dcterms:created xsi:type="dcterms:W3CDTF">2017-02-20T13:43:59Z</dcterms:created>
  <dcterms:modified xsi:type="dcterms:W3CDTF">2019-02-26T08:20:15Z</dcterms:modified>
</cp:coreProperties>
</file>